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0" windowWidth="15360" windowHeight="10800" tabRatio="783" activeTab="8"/>
  </bookViews>
  <sheets>
    <sheet name="Ba 17" sheetId="79" r:id="rId1"/>
    <sheet name="BB 17" sheetId="80" r:id="rId2"/>
    <sheet name="KE 17" sheetId="81" r:id="rId3"/>
    <sheet name="PD 17" sheetId="82" r:id="rId4"/>
    <sheet name="SNV 17" sheetId="83" r:id="rId5"/>
    <sheet name="BA 18" sheetId="84" r:id="rId6"/>
    <sheet name="BB 18" sheetId="85" r:id="rId7"/>
    <sheet name="KE + PD 18" sheetId="64" r:id="rId8"/>
    <sheet name="SNV 18" sheetId="72" r:id="rId9"/>
    <sheet name="BA 19" sheetId="57" r:id="rId10"/>
    <sheet name="BB + KE + PD 19" sheetId="61" r:id="rId11"/>
    <sheet name="BA + BB 20 " sheetId="58" r:id="rId12"/>
    <sheet name="KE + PD 20" sheetId="66" r:id="rId13"/>
    <sheet name="Hárok1" sheetId="86" r:id="rId14"/>
  </sheets>
  <definedNames>
    <definedName name="Nerast" localSheetId="0">#REF!</definedName>
    <definedName name="Nerast" localSheetId="5">#REF!</definedName>
    <definedName name="Nerast" localSheetId="1">#REF!</definedName>
    <definedName name="Nerast" localSheetId="6">#REF!</definedName>
    <definedName name="Nerast" localSheetId="2">#REF!</definedName>
    <definedName name="Nerast" localSheetId="3">#REF!</definedName>
    <definedName name="Nerast" localSheetId="4">#REF!</definedName>
    <definedName name="Nerast">#REF!</definedName>
    <definedName name="_xlnm.Print_Area" localSheetId="0">'Ba 17'!$A$1:$L$92</definedName>
    <definedName name="_xlnm.Print_Area" localSheetId="1">'BB 17'!$A$1:$L$42</definedName>
    <definedName name="_xlnm.Print_Area" localSheetId="6">'BB 18'!$A$1:$L$20</definedName>
    <definedName name="_xlnm.Print_Area" localSheetId="7">'KE + PD 18'!$A$1:$L$21</definedName>
    <definedName name="_xlnm.Print_Area" localSheetId="2">'KE 17'!$A$1:$L$25</definedName>
    <definedName name="_xlnm.Print_Area" localSheetId="4">'SNV 17'!$A$1:$L$28</definedName>
    <definedName name="_xlnm.Print_Area" localSheetId="8">'SNV 18'!$A$1:$L$11</definedName>
    <definedName name="Príloha_č._47___II.___pokračovanie">"B57; C57; D57; E57; F57; G57;"</definedName>
  </definedNames>
  <calcPr calcId="145621"/>
</workbook>
</file>

<file path=xl/calcChain.xml><?xml version="1.0" encoding="utf-8"?>
<calcChain xmlns="http://schemas.openxmlformats.org/spreadsheetml/2006/main">
  <c r="F17" i="61" l="1"/>
  <c r="E17" i="61"/>
  <c r="D17" i="61"/>
  <c r="C17" i="61"/>
  <c r="B17" i="61"/>
  <c r="H18" i="84" l="1"/>
  <c r="I18" i="84"/>
  <c r="J18" i="84"/>
  <c r="K18" i="84"/>
  <c r="G18" i="84"/>
  <c r="K42" i="80" l="1"/>
  <c r="K21" i="66" l="1"/>
  <c r="J21" i="66"/>
  <c r="I21" i="66"/>
  <c r="H21" i="66"/>
  <c r="G21" i="66"/>
  <c r="F21" i="66"/>
  <c r="E21" i="66"/>
  <c r="D21" i="66"/>
  <c r="C21" i="66"/>
  <c r="B21" i="66"/>
  <c r="K7" i="66" l="1"/>
  <c r="J7" i="66"/>
  <c r="I7" i="66"/>
  <c r="H7" i="66"/>
  <c r="G7" i="66"/>
  <c r="F7" i="66"/>
  <c r="E7" i="66"/>
  <c r="D7" i="66"/>
  <c r="C7" i="66"/>
  <c r="B7" i="66"/>
  <c r="F7" i="58" l="1"/>
  <c r="E7" i="58"/>
  <c r="D7" i="58"/>
  <c r="C7" i="58"/>
  <c r="B7" i="58"/>
  <c r="K6" i="58"/>
  <c r="J6" i="58"/>
  <c r="H7" i="58" s="1"/>
  <c r="I6" i="58"/>
  <c r="G7" i="58" s="1"/>
  <c r="K15" i="58" l="1"/>
  <c r="J15" i="58"/>
  <c r="I15" i="58"/>
  <c r="H15" i="58"/>
  <c r="G15" i="58"/>
  <c r="F15" i="58"/>
  <c r="E15" i="58"/>
  <c r="D15" i="58"/>
  <c r="C15" i="58"/>
  <c r="B15" i="58"/>
  <c r="K7" i="61" l="1"/>
  <c r="J7" i="61"/>
  <c r="I7" i="61"/>
  <c r="H7" i="61"/>
  <c r="G7" i="61"/>
  <c r="F7" i="61"/>
  <c r="E7" i="61"/>
  <c r="D7" i="61"/>
  <c r="C7" i="61"/>
  <c r="B7" i="61"/>
  <c r="K26" i="61" l="1"/>
  <c r="J26" i="61"/>
  <c r="I26" i="61"/>
  <c r="H26" i="61"/>
  <c r="G26" i="61"/>
  <c r="F26" i="61"/>
  <c r="E26" i="61"/>
  <c r="D26" i="61"/>
  <c r="C26" i="61"/>
  <c r="B26" i="61"/>
  <c r="K17" i="61" l="1"/>
  <c r="J17" i="61"/>
  <c r="I17" i="61"/>
  <c r="H17" i="61"/>
  <c r="G17" i="61"/>
  <c r="K14" i="57" l="1"/>
  <c r="J14" i="57"/>
  <c r="I14" i="57"/>
  <c r="H14" i="57"/>
  <c r="G14" i="57"/>
  <c r="F14" i="57"/>
  <c r="E14" i="57"/>
  <c r="D14" i="57"/>
  <c r="C14" i="57"/>
  <c r="B14" i="57"/>
  <c r="K11" i="72" l="1"/>
  <c r="J11" i="72"/>
  <c r="I11" i="72"/>
  <c r="H11" i="72"/>
  <c r="G11" i="72"/>
  <c r="F11" i="72"/>
  <c r="E11" i="72"/>
  <c r="D11" i="72"/>
  <c r="C11" i="72"/>
  <c r="J21" i="64" l="1"/>
  <c r="K21" i="64"/>
  <c r="E21" i="64"/>
  <c r="F21" i="64"/>
  <c r="I21" i="64" l="1"/>
  <c r="H21" i="64"/>
  <c r="G21" i="64"/>
  <c r="D21" i="64"/>
  <c r="C21" i="64"/>
  <c r="B21" i="64"/>
  <c r="K11" i="64"/>
  <c r="J11" i="64"/>
  <c r="I11" i="64"/>
  <c r="H11" i="64"/>
  <c r="G11" i="64"/>
  <c r="F11" i="64"/>
  <c r="E11" i="64"/>
  <c r="D11" i="64"/>
  <c r="C11" i="64"/>
  <c r="B11" i="64"/>
  <c r="K20" i="85" l="1"/>
  <c r="J20" i="85"/>
  <c r="I20" i="85"/>
  <c r="H20" i="85"/>
  <c r="G20" i="85"/>
  <c r="F20" i="85"/>
  <c r="E20" i="85"/>
  <c r="D20" i="85"/>
  <c r="C20" i="85"/>
  <c r="B20" i="85"/>
  <c r="F18" i="84" l="1"/>
  <c r="E18" i="84"/>
  <c r="D18" i="84"/>
  <c r="C18" i="84"/>
  <c r="B18" i="84"/>
  <c r="J28" i="83" l="1"/>
  <c r="I28" i="83"/>
  <c r="H28" i="83"/>
  <c r="G28" i="83"/>
  <c r="E28" i="83"/>
  <c r="D28" i="83"/>
  <c r="C28" i="83"/>
  <c r="B28" i="83"/>
  <c r="K40" i="82" l="1"/>
  <c r="J40" i="82"/>
  <c r="I40" i="82"/>
  <c r="H40" i="82"/>
  <c r="G40" i="82"/>
  <c r="F40" i="82"/>
  <c r="E40" i="82"/>
  <c r="D40" i="82"/>
  <c r="C40" i="82"/>
  <c r="B40" i="82"/>
  <c r="K25" i="81" l="1"/>
  <c r="J25" i="81"/>
  <c r="I25" i="81"/>
  <c r="H25" i="81"/>
  <c r="G25" i="81"/>
  <c r="F25" i="81"/>
  <c r="E25" i="81"/>
  <c r="D25" i="81"/>
  <c r="C25" i="81"/>
  <c r="B25" i="81"/>
  <c r="J42" i="80" l="1"/>
  <c r="I42" i="80"/>
  <c r="H42" i="80"/>
  <c r="G42" i="80"/>
  <c r="F42" i="80"/>
  <c r="E42" i="80"/>
  <c r="D42" i="80"/>
  <c r="C42" i="80"/>
  <c r="B42" i="80"/>
  <c r="K92" i="79" l="1"/>
  <c r="J92" i="79"/>
  <c r="I92" i="79"/>
  <c r="H92" i="79"/>
  <c r="G92" i="79"/>
  <c r="F92" i="79"/>
  <c r="E92" i="79"/>
  <c r="D92" i="79"/>
  <c r="C92" i="79"/>
  <c r="B92" i="79"/>
</calcChain>
</file>

<file path=xl/comments1.xml><?xml version="1.0" encoding="utf-8"?>
<comments xmlns="http://schemas.openxmlformats.org/spreadsheetml/2006/main">
  <authors>
    <author>PC</author>
  </authors>
  <commentList>
    <comment ref="B18" authorId="0">
      <text>
        <r>
          <rPr>
            <b/>
            <sz val="8"/>
            <color indexed="81"/>
            <rFont val="Tahoma"/>
            <family val="2"/>
            <charset val="238"/>
          </rPr>
          <t>PC:</t>
        </r>
        <r>
          <rPr>
            <sz val="8"/>
            <color indexed="81"/>
            <rFont val="Tahoma"/>
            <family val="2"/>
            <charset val="238"/>
          </rPr>
          <t xml:space="preserve">
merná hmotnosť hliny je 1,5 t/m3</t>
        </r>
      </text>
    </comment>
    <comment ref="C18" authorId="0">
      <text>
        <r>
          <rPr>
            <b/>
            <sz val="8"/>
            <color indexed="81"/>
            <rFont val="Tahoma"/>
            <family val="2"/>
            <charset val="238"/>
          </rPr>
          <t>PC:</t>
        </r>
        <r>
          <rPr>
            <sz val="8"/>
            <color indexed="81"/>
            <rFont val="Tahoma"/>
            <family val="2"/>
            <charset val="238"/>
          </rPr>
          <t xml:space="preserve">
merná hmotnosť hliny je 1,5 t/m3</t>
        </r>
      </text>
    </comment>
  </commentList>
</comments>
</file>

<file path=xl/sharedStrings.xml><?xml version="1.0" encoding="utf-8"?>
<sst xmlns="http://schemas.openxmlformats.org/spreadsheetml/2006/main" count="731" uniqueCount="413">
  <si>
    <t>Počet zamestnancov</t>
  </si>
  <si>
    <t>Spolu</t>
  </si>
  <si>
    <t>Dobývací priestor</t>
  </si>
  <si>
    <t>Poznámka</t>
  </si>
  <si>
    <t>vápenec</t>
  </si>
  <si>
    <t>Hliník nad Hronom</t>
  </si>
  <si>
    <t>Spolu DP + LNN</t>
  </si>
  <si>
    <t>Čachtice</t>
  </si>
  <si>
    <t>Horné Sŕnie I.</t>
  </si>
  <si>
    <t>Rožňové Mitice</t>
  </si>
  <si>
    <t>Žirany</t>
  </si>
  <si>
    <t>stav likvidácie</t>
  </si>
  <si>
    <t>Sučany</t>
  </si>
  <si>
    <t>likvidácia</t>
  </si>
  <si>
    <t>Tuhár</t>
  </si>
  <si>
    <t>ťažba prerušená</t>
  </si>
  <si>
    <t>Kalinovo</t>
  </si>
  <si>
    <t>Lučenec II.</t>
  </si>
  <si>
    <t>Fabianka</t>
  </si>
  <si>
    <t>Martin</t>
  </si>
  <si>
    <t>Ondrašová</t>
  </si>
  <si>
    <t>Ružomberok</t>
  </si>
  <si>
    <t>Vidiná</t>
  </si>
  <si>
    <t>Zelené</t>
  </si>
  <si>
    <t>Zvolen</t>
  </si>
  <si>
    <t>Maštinec</t>
  </si>
  <si>
    <t>Bystré</t>
  </si>
  <si>
    <t>Čemerné</t>
  </si>
  <si>
    <t>zabezpečenie</t>
  </si>
  <si>
    <t>Sabinov</t>
  </si>
  <si>
    <t>Tisinec</t>
  </si>
  <si>
    <t>Preseľany</t>
  </si>
  <si>
    <t>Behynce</t>
  </si>
  <si>
    <t>Tornaľa</t>
  </si>
  <si>
    <t>Mokrá Lúka I.</t>
  </si>
  <si>
    <t>Smižany</t>
  </si>
  <si>
    <t>Spišské Podhradie</t>
  </si>
  <si>
    <t>Nová Ľubovňa</t>
  </si>
  <si>
    <t>Spišské Vlachy</t>
  </si>
  <si>
    <t>Ilava</t>
  </si>
  <si>
    <t>Nitrianske Pravno</t>
  </si>
  <si>
    <t>Trenčianska Turná</t>
  </si>
  <si>
    <t>Lučenec I.</t>
  </si>
  <si>
    <t>Poltár  II.</t>
  </si>
  <si>
    <t>Poltár VI.</t>
  </si>
  <si>
    <t>plán zabezpečenia</t>
  </si>
  <si>
    <t xml:space="preserve"> </t>
  </si>
  <si>
    <t>Dechtice</t>
  </si>
  <si>
    <t>Jablonica</t>
  </si>
  <si>
    <t>Pernek</t>
  </si>
  <si>
    <t>Plavecké Podhradie</t>
  </si>
  <si>
    <t>Pohranice</t>
  </si>
  <si>
    <t>Rohožník IV.</t>
  </si>
  <si>
    <t>Sološnica I.</t>
  </si>
  <si>
    <t>sialit. surov.- slieň</t>
  </si>
  <si>
    <t xml:space="preserve">Dobývací priestor </t>
  </si>
  <si>
    <t>Ladce II.</t>
  </si>
  <si>
    <t>Dvorníky</t>
  </si>
  <si>
    <t>Skrabské</t>
  </si>
  <si>
    <t>Drienovec</t>
  </si>
  <si>
    <t>Ružiná</t>
  </si>
  <si>
    <t>Selce</t>
  </si>
  <si>
    <t xml:space="preserve">Trenčianske Mitice I. </t>
  </si>
  <si>
    <t>ς = 2,6</t>
  </si>
  <si>
    <t>Ladmovce II.</t>
  </si>
  <si>
    <t>Oreské</t>
  </si>
  <si>
    <t>bez  zásob</t>
  </si>
  <si>
    <t>Dobývací priestor Ložisko nevyhradeného nerastu (názov)</t>
  </si>
  <si>
    <t xml:space="preserve">Lietavská Svinná </t>
  </si>
  <si>
    <t xml:space="preserve">Lietavská Lúčka </t>
  </si>
  <si>
    <t xml:space="preserve">Stráňavy Polom </t>
  </si>
  <si>
    <t>Nové Mesto nad Váhom</t>
  </si>
  <si>
    <t>viď. stavebný kameň</t>
  </si>
  <si>
    <t>tehliarska surovina</t>
  </si>
  <si>
    <t>stav zabezpečenia</t>
  </si>
  <si>
    <t xml:space="preserve">ς=2,2  </t>
  </si>
  <si>
    <t xml:space="preserve">ς=2,6  </t>
  </si>
  <si>
    <t>vápenec ostatný</t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</si>
  <si>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Bratislava</t>
    </r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</si>
  <si>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Banská Bystrica</t>
    </r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</si>
  <si>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Spišská Nová Ves</t>
    </r>
  </si>
  <si>
    <r>
      <t xml:space="preserve">v pôsobnosti Obvodného banského úradu </t>
    </r>
    <r>
      <rPr>
        <b/>
        <sz val="10"/>
        <rFont val="Arial"/>
        <family val="2"/>
        <charset val="238"/>
      </rPr>
      <t>Bratislava</t>
    </r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</si>
  <si>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Košice</t>
    </r>
  </si>
  <si>
    <t>ς=1,85</t>
  </si>
  <si>
    <t>ς=1,86</t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</si>
  <si>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Prievidza</t>
    </r>
  </si>
  <si>
    <r>
      <t>ťažba, ς=1,5 t/m</t>
    </r>
    <r>
      <rPr>
        <vertAlign val="superscript"/>
        <sz val="10"/>
        <rFont val="Arial"/>
        <family val="2"/>
        <charset val="238"/>
      </rPr>
      <t>3</t>
    </r>
  </si>
  <si>
    <t>Spolu DP</t>
  </si>
  <si>
    <r>
      <t>Príloha č. 19</t>
    </r>
    <r>
      <rPr>
        <vertAlign val="subscript"/>
        <sz val="10"/>
        <rFont val="Arial"/>
        <family val="2"/>
        <charset val="238"/>
      </rPr>
      <t>BB</t>
    </r>
  </si>
  <si>
    <r>
      <t>Príloha č. 19</t>
    </r>
    <r>
      <rPr>
        <vertAlign val="subscript"/>
        <sz val="10"/>
        <rFont val="Arial"/>
        <family val="2"/>
        <charset val="238"/>
      </rPr>
      <t>KE</t>
    </r>
  </si>
  <si>
    <t>plán zabezp. ς=1,7-2,15</t>
  </si>
  <si>
    <t>vápenec ς=2,6</t>
  </si>
  <si>
    <t>ς=2,61</t>
  </si>
  <si>
    <t>ς=2,67</t>
  </si>
  <si>
    <r>
      <t xml:space="preserve">v obvode pôsobnosti bvodného banského úradu </t>
    </r>
    <r>
      <rPr>
        <b/>
        <sz val="10"/>
        <rFont val="Arial"/>
        <family val="2"/>
        <charset val="238"/>
      </rPr>
      <t>Prievidza</t>
    </r>
  </si>
  <si>
    <t>DP Boleráz</t>
  </si>
  <si>
    <t>DP Borský Jur</t>
  </si>
  <si>
    <t>DP Borský Jur I.</t>
  </si>
  <si>
    <t>DP Devínska Nová Ves II.</t>
  </si>
  <si>
    <t>DP Gbely I.</t>
  </si>
  <si>
    <t>DP Machulince I.</t>
  </si>
  <si>
    <t>DP Myjava I.</t>
  </si>
  <si>
    <t>DP Pezinok I.</t>
  </si>
  <si>
    <t>LNN Dubník - Bakoš</t>
  </si>
  <si>
    <t>LNN Malá nad Hronom</t>
  </si>
  <si>
    <t>zásoby odpísané, DP zrušený</t>
  </si>
  <si>
    <t>Močarmany</t>
  </si>
  <si>
    <t>od dec.2009</t>
  </si>
  <si>
    <t xml:space="preserve">vápenec-výroba vápna </t>
  </si>
  <si>
    <t>Demjata</t>
  </si>
  <si>
    <t>2,61 vápenec</t>
  </si>
  <si>
    <t>ς = 2,74</t>
  </si>
  <si>
    <t>ς=1,8</t>
  </si>
  <si>
    <t>Hlohovec I.</t>
  </si>
  <si>
    <t>činnosť prerušená</t>
  </si>
  <si>
    <t>štrkopiesok</t>
  </si>
  <si>
    <t>činnosť ukončená</t>
  </si>
  <si>
    <t>Šoporňa</t>
  </si>
  <si>
    <t>Veľký Grob a Veľký Grob I</t>
  </si>
  <si>
    <t xml:space="preserve">štrkopiesok </t>
  </si>
  <si>
    <t>Volkovce</t>
  </si>
  <si>
    <t>Vysoká pri Morave III.-časť A</t>
  </si>
  <si>
    <t>Borovce-Betón Borovce, s.r.o., Borovce</t>
  </si>
  <si>
    <t>Borský Mikuláš-Pieskovňa Záhorie s.r.o.</t>
  </si>
  <si>
    <t>piesok</t>
  </si>
  <si>
    <t>Borský Peter-SAND, s.r.o.</t>
  </si>
  <si>
    <t>Čakany-ZEDA Bratislava, s.r.o.</t>
  </si>
  <si>
    <t>Čečínska Potôň-BEL TRADE, spol. s r.o.</t>
  </si>
  <si>
    <t>Čečínska Potôň-IKRA s.r.o.</t>
  </si>
  <si>
    <t>Ducové - Nové Lúky - ZAPA BETON SK s.r.o.</t>
  </si>
  <si>
    <t>Dunaj -SVP š.p., OZ Bratislava</t>
  </si>
  <si>
    <t>Eliášovce-CENO s.r.o.</t>
  </si>
  <si>
    <t>Gbely - Adamov - PD Gbely a.s.</t>
  </si>
  <si>
    <t>štrkopiesok prerušená č.</t>
  </si>
  <si>
    <t>Horná Seč- ANTECO s.r.o.</t>
  </si>
  <si>
    <t>Horný Chotár-Salka-E.Urbanová, Želiezovce</t>
  </si>
  <si>
    <t>Hrubá Borša-ORAG Golfinvest a.s.</t>
  </si>
  <si>
    <t>Hrubá Borša-Štrkopiesky HB s.r.o.</t>
  </si>
  <si>
    <t>Jelka-BUILDHOUSE s.r.o.</t>
  </si>
  <si>
    <t>Kalnica - Schnierer Dušan, Kalná n/H</t>
  </si>
  <si>
    <t>Kalnica - ViOn, a.s.</t>
  </si>
  <si>
    <t>Komjatice-ALAS SLOVAKIA, s.r.o.</t>
  </si>
  <si>
    <t>Kopčany-SAZAN, s.r.o.</t>
  </si>
  <si>
    <t>Kostolné Kračany-AGROMEL, spol. s r.o.</t>
  </si>
  <si>
    <t>Kvetoslavov-Flóra Bratislava s.r.o.</t>
  </si>
  <si>
    <t>Matúškovo- AGRO-MATÚŠKOVO, s.r.o.</t>
  </si>
  <si>
    <t>Moravský sv. Ján-FOP Vrablec, s.r.o.</t>
  </si>
  <si>
    <t>Moravský sv. Ján-Král Jozef, Veľké Leváre</t>
  </si>
  <si>
    <t>Nemčinany-Obec Nemčiňany</t>
  </si>
  <si>
    <t>Nemčiňany-Stanislav Orovnický, Zlaté Moravce</t>
  </si>
  <si>
    <t>Nesvady-AGRORENT, a.s., (PREPAMA, s.r.o.)</t>
  </si>
  <si>
    <t>Nesvady-AQUARENT, s.r.o.</t>
  </si>
  <si>
    <t>Nové  Zámky-AGROSPOL AQUA s.r.o.</t>
  </si>
  <si>
    <t>Nový Svet- SEKOSTAV s.r.o.</t>
  </si>
  <si>
    <t>Oľdza-AGRIPENT spol. s r.o.</t>
  </si>
  <si>
    <t>Ostrov-R5C s.r.o., Veľké Úľany</t>
  </si>
  <si>
    <t>Podlužany-EKOFORM spol. s r.o., LV</t>
  </si>
  <si>
    <t>Podunajské Biskupice-ANČETA s.r.o.</t>
  </si>
  <si>
    <t>Podunajské Biskupice-A-Z STAV s.r.o.</t>
  </si>
  <si>
    <t>Podunajské Biskupice-SEHRING Bratislava, s.r.o.</t>
  </si>
  <si>
    <t>Reca-Talapka Cyril, Senec</t>
  </si>
  <si>
    <t>Šoriakoš-Mostová-DELTA Stone, s.r.o.</t>
  </si>
  <si>
    <t>Šurany-GREENDWELL, s.r.o.</t>
  </si>
  <si>
    <t>Trávnik I.-ACT Trávnik s.r.o.</t>
  </si>
  <si>
    <t>Veľké Kosihy-KISA s.r.o.</t>
  </si>
  <si>
    <t>Vrakúň-GAZDA SLOVAKIA, spol. s r.o.</t>
  </si>
  <si>
    <t>Zemianske Šúrovce-Števík Igor, Šúrovce</t>
  </si>
  <si>
    <t>Želiezovce - AX STAVAS, s.r.o., PD</t>
  </si>
  <si>
    <t>Čamovce</t>
  </si>
  <si>
    <t>*</t>
  </si>
  <si>
    <t>Horné Strháre</t>
  </si>
  <si>
    <t>Palúdzka</t>
  </si>
  <si>
    <t>Uľanka</t>
  </si>
  <si>
    <t>Vrútky I. Lipovec</t>
  </si>
  <si>
    <t>Ložisko nevyhradeného nerastu</t>
  </si>
  <si>
    <t>Blažovce</t>
  </si>
  <si>
    <t>Čierny Balog Frúdličky</t>
  </si>
  <si>
    <t>Holiša</t>
  </si>
  <si>
    <t>Horné Plachtince</t>
  </si>
  <si>
    <t>Hrušov (pieskovňa)</t>
  </si>
  <si>
    <t>Mučín</t>
  </si>
  <si>
    <t>Nitra nad Ipľom</t>
  </si>
  <si>
    <t>Panické Dravce</t>
  </si>
  <si>
    <t>Sučany - Malé Diele</t>
  </si>
  <si>
    <t>Turany - Drevina</t>
  </si>
  <si>
    <t>Važec - Podkopy</t>
  </si>
  <si>
    <t>Veľká nad Ipľom</t>
  </si>
  <si>
    <t>Veľká nad Ipľom, Farská lúka</t>
  </si>
  <si>
    <t>Veľká nad Ipľom, Lúčky</t>
  </si>
  <si>
    <t>Vrútky Lipovec</t>
  </si>
  <si>
    <t>Východná</t>
  </si>
  <si>
    <t>Beša</t>
  </si>
  <si>
    <t>Čaňa</t>
  </si>
  <si>
    <t>Milhosť</t>
  </si>
  <si>
    <t>Kechnec</t>
  </si>
  <si>
    <t>Nemcovce</t>
  </si>
  <si>
    <t>Svätuše - Čikoška II.-ZPS</t>
  </si>
  <si>
    <t>Strážske</t>
  </si>
  <si>
    <t>Kráľovský Chlmec-Ungvári</t>
  </si>
  <si>
    <t>Drienovec (od r.2004)</t>
  </si>
  <si>
    <t>Biel - Viničný vrch</t>
  </si>
  <si>
    <t>Orkucany (Agromelio)</t>
  </si>
  <si>
    <r>
      <t>Príloha č. 17</t>
    </r>
    <r>
      <rPr>
        <i/>
        <vertAlign val="subscript"/>
        <sz val="10"/>
        <rFont val="Arial"/>
        <family val="2"/>
        <charset val="238"/>
      </rPr>
      <t>KE</t>
    </r>
  </si>
  <si>
    <r>
      <t xml:space="preserve">v obvode pôsobnosto Obvodného banského úradu </t>
    </r>
    <r>
      <rPr>
        <b/>
        <sz val="10"/>
        <rFont val="Arial"/>
        <family val="2"/>
        <charset val="238"/>
      </rPr>
      <t>Košice</t>
    </r>
  </si>
  <si>
    <t>Beckov - Kopané</t>
  </si>
  <si>
    <t>Beckov II.-Zelená voda I.</t>
  </si>
  <si>
    <t>Dubnica n/V -Pažiť</t>
  </si>
  <si>
    <t>Horovce - Sihoť</t>
  </si>
  <si>
    <t>Chrenovec - Brusno</t>
  </si>
  <si>
    <t>Kotešová (p.č.1904/2, 3)</t>
  </si>
  <si>
    <t>Kotešová (p.č.1907/4, 5 ...)</t>
  </si>
  <si>
    <t>dodávat. Váhostav-Sk od r.2011</t>
  </si>
  <si>
    <t>Krivosúd-Bodovka</t>
  </si>
  <si>
    <t>Nozdrkovce</t>
  </si>
  <si>
    <t>Očkov</t>
  </si>
  <si>
    <t>Plevník-Drienové (p.č.1708/1)</t>
  </si>
  <si>
    <t>Považské Podhradie III.</t>
  </si>
  <si>
    <t xml:space="preserve">Považská Teplá (p.č.1716, 1723) a           Považská Bystrica (p.č. 6121/48) </t>
  </si>
  <si>
    <t>Prejta lok. Sihoť</t>
  </si>
  <si>
    <t>Predmier ( p.č. 1119/25,61,64)</t>
  </si>
  <si>
    <t>Predmier ( p.č. 1119/27)</t>
  </si>
  <si>
    <t>Rakoľuby, KN C 5289/1,2,3</t>
  </si>
  <si>
    <t>Rozvadze, KN C 397/2</t>
  </si>
  <si>
    <t xml:space="preserve">Spolu DP + LNN </t>
  </si>
  <si>
    <r>
      <t>v obvode pôsobnosti Obvodného banského úradu</t>
    </r>
    <r>
      <rPr>
        <b/>
        <sz val="10"/>
        <rFont val="Arial"/>
        <family val="2"/>
        <charset val="238"/>
      </rPr>
      <t xml:space="preserve"> Prievidza</t>
    </r>
  </si>
  <si>
    <t>Batizovce                         DP</t>
  </si>
  <si>
    <t>Batizovce I                       DP</t>
  </si>
  <si>
    <t>Plaveč I                           DP</t>
  </si>
  <si>
    <t>Batizovce II                      LNN</t>
  </si>
  <si>
    <t>Matrix SNV</t>
  </si>
  <si>
    <t>PD Gerlachov</t>
  </si>
  <si>
    <t>Agócs Alexander</t>
  </si>
  <si>
    <t>St.Ľubovňa-Pod Štokom    LNN</t>
  </si>
  <si>
    <t>Gerlachov-Kozúbok           LNN</t>
  </si>
  <si>
    <t>Chrumex, s.r.o. Lenka</t>
  </si>
  <si>
    <t>RIVERSAND a.s. Bratislava</t>
  </si>
  <si>
    <t>LNN Gbely</t>
  </si>
  <si>
    <t>ς=1,7-1,95</t>
  </si>
  <si>
    <t>Drienov</t>
  </si>
  <si>
    <t>;;</t>
  </si>
  <si>
    <t>PODBRANČ I.</t>
  </si>
  <si>
    <t>Jur nad Hronom, Zlatner, spol.s r.o., Levice</t>
  </si>
  <si>
    <t>Nové Košariská-ALAS SLOVAKIA, s.r.o., Ba</t>
  </si>
  <si>
    <t>Kalinovo III. - Ceriny</t>
  </si>
  <si>
    <t>Fungáč</t>
  </si>
  <si>
    <t>Štrkopiesky ĽN</t>
  </si>
  <si>
    <t>Orkucany (SVIP od 2009)</t>
  </si>
  <si>
    <t>Sabinov - Poľný mlyn</t>
  </si>
  <si>
    <t>sialit. surov. - slieň</t>
  </si>
  <si>
    <t>Dobývanie štrkopieskov a pieskov a počet zamestnancov pri dobývaní</t>
  </si>
  <si>
    <t>Dobývanie tehliarskej suroviny a počet zamestnancov pri dobývaní</t>
  </si>
  <si>
    <t>Dobývanie vápencov a cementárskych surovín a počet zamestnancov pri dobývaní</t>
  </si>
  <si>
    <t>Dobývanie vápencov pre špeciálne účely a počet zamestnancov pri dobývaní</t>
  </si>
  <si>
    <t>Gajary-SAZAN, s.r.o.</t>
  </si>
  <si>
    <t>Nebojsa-VIOn a.s.</t>
  </si>
  <si>
    <t>Liptovský Ján</t>
  </si>
  <si>
    <t>Mikušovce</t>
  </si>
  <si>
    <t>Sučany I</t>
  </si>
  <si>
    <t>Sučany II</t>
  </si>
  <si>
    <t>Turany - Záblatie</t>
  </si>
  <si>
    <t>Veličná</t>
  </si>
  <si>
    <t xml:space="preserve">Krásny Brod </t>
  </si>
  <si>
    <t>dodávateľsky 3 z. Holcim (Sl.) a.s.</t>
  </si>
  <si>
    <t>(K.L.K., s.r.o. Kočovce)</t>
  </si>
  <si>
    <t>dod. 10 z. (Kameňolomy, s.r.o.)</t>
  </si>
  <si>
    <t>(SESTAV, s.r.o. Ilava)</t>
  </si>
  <si>
    <t>od  2005 (ÚTES, s.r.o. Dub.n.V.)</t>
  </si>
  <si>
    <t>Dulov, lok.Dolné Prúdy</t>
  </si>
  <si>
    <t>od r. 2008 (ZEMPRA, s.r.o. Ilava)</t>
  </si>
  <si>
    <t>(Spolok býv. urbárnikov)</t>
  </si>
  <si>
    <t>od r.2010 (Slov. štrkop.,s.r.o.)</t>
  </si>
  <si>
    <t>od r. 2005 (Obchod s paliv., s.r.o.)</t>
  </si>
  <si>
    <t>od r. 2006 lividácia od 2013</t>
  </si>
  <si>
    <t>Kotešová p.č. 1920/5 lok. Važina</t>
  </si>
  <si>
    <t xml:space="preserve"> dodávateľsky (Združ. urbárnikov)</t>
  </si>
  <si>
    <t>(Kamenivo Slovakia, a.s.)</t>
  </si>
  <si>
    <t>prerušené od 13.11. 2012</t>
  </si>
  <si>
    <t>(PD Podolie)</t>
  </si>
  <si>
    <t>dodáv. (LIM plus,s.r.o.TN)</t>
  </si>
  <si>
    <t>od r. 2013 (LIM plus,s.r.o.TN)</t>
  </si>
  <si>
    <t>od r. 2005 (Doprastav, a.s. BA)</t>
  </si>
  <si>
    <t xml:space="preserve">Považany </t>
  </si>
  <si>
    <t>od r. 2006 (ZAPA beton SK)</t>
  </si>
  <si>
    <t>od r.2008 (Doprastav, a.s. BA)</t>
  </si>
  <si>
    <t>od r. 2009 (Váhostav SK, a.s.)</t>
  </si>
  <si>
    <t>od r. 2006 (Doprastav, a.s. BA)</t>
  </si>
  <si>
    <t>od.r. 2010 (Darja, spol. s r.o.)</t>
  </si>
  <si>
    <t>od 2008 (Kamenivo Slovakia, a.s.)</t>
  </si>
  <si>
    <t>od 2009 (Kamenivo Slovakia, a.s.)</t>
  </si>
  <si>
    <t>od r. 2009 (K.L.K., s.r.o. Kočovce)</t>
  </si>
  <si>
    <t>od r. 2010 (Stavcest, s.r.o.)</t>
  </si>
  <si>
    <t>Veľká Bytča, 3108/6 ...</t>
  </si>
  <si>
    <t>od r. 2009, (Ján Korbáš)</t>
  </si>
  <si>
    <t xml:space="preserve">DP Zlaté Moravce II. </t>
  </si>
  <si>
    <r>
      <t>sialit. Íl  1,86 t/m</t>
    </r>
    <r>
      <rPr>
        <sz val="10"/>
        <rFont val="Arial"/>
        <family val="2"/>
        <charset val="238"/>
      </rPr>
      <t>³</t>
    </r>
  </si>
  <si>
    <t>Boldog-Tibor Kvál, Senec</t>
  </si>
  <si>
    <t>Čečínska Potôň-GOBIO, s.r.o.</t>
  </si>
  <si>
    <t>Hviezdoslavov - Malá Paka - PD Nádej</t>
  </si>
  <si>
    <t xml:space="preserve">Moravský sv. Ján-Gergelík-SAND, sr.o. </t>
  </si>
  <si>
    <t>Uľanka - Harmančok</t>
  </si>
  <si>
    <t>Považské Podhr. (p.č.769/29) Prúdy</t>
  </si>
  <si>
    <t>*Beckov I. (DP)</t>
  </si>
  <si>
    <t>*Beluša I. (DP)</t>
  </si>
  <si>
    <t>*Dubnica nad Váhom (DP)</t>
  </si>
  <si>
    <t>*Malá Bytča (DP)</t>
  </si>
  <si>
    <t>Vydobyté množstvo  (kt)</t>
  </si>
  <si>
    <r>
      <t>Príloha č. 19</t>
    </r>
    <r>
      <rPr>
        <vertAlign val="subscript"/>
        <sz val="10"/>
        <rFont val="Arial"/>
        <family val="2"/>
        <charset val="238"/>
      </rPr>
      <t>PD</t>
    </r>
  </si>
  <si>
    <r>
      <t>Príloha č.20</t>
    </r>
    <r>
      <rPr>
        <vertAlign val="subscript"/>
        <sz val="10"/>
        <rFont val="Arial"/>
        <family val="2"/>
        <charset val="238"/>
      </rPr>
      <t>BB</t>
    </r>
  </si>
  <si>
    <r>
      <t>Príloha č. 20</t>
    </r>
    <r>
      <rPr>
        <vertAlign val="subscript"/>
        <sz val="10"/>
        <rFont val="Arial"/>
        <family val="2"/>
        <charset val="238"/>
      </rPr>
      <t>BA</t>
    </r>
  </si>
  <si>
    <r>
      <t>Príloha č. 20</t>
    </r>
    <r>
      <rPr>
        <vertAlign val="subscript"/>
        <sz val="10"/>
        <rFont val="Arial"/>
        <family val="2"/>
        <charset val="238"/>
      </rPr>
      <t>KE</t>
    </r>
  </si>
  <si>
    <r>
      <t>Príloha č. 20</t>
    </r>
    <r>
      <rPr>
        <vertAlign val="subscript"/>
        <sz val="10"/>
        <rFont val="Arial"/>
        <family val="2"/>
        <charset val="238"/>
      </rPr>
      <t>PD</t>
    </r>
  </si>
  <si>
    <t>Lisková</t>
  </si>
  <si>
    <t>Kľúčové za Váhom, k.ú. Kľúčové</t>
  </si>
  <si>
    <t>Sigoť, k.ú. Lednické Rovne</t>
  </si>
  <si>
    <t>Za Váhom, k.ú. Hloža Podhorie</t>
  </si>
  <si>
    <t>Kraľovce</t>
  </si>
  <si>
    <t>Orkucany - Buchanec</t>
  </si>
  <si>
    <t>LNN Pezinok</t>
  </si>
  <si>
    <t>Čakanovce</t>
  </si>
  <si>
    <t xml:space="preserve"> - </t>
  </si>
  <si>
    <t xml:space="preserve"> -</t>
  </si>
  <si>
    <t>Varín</t>
  </si>
  <si>
    <t>D.A.L., s.r.o., Považský Chlmec</t>
  </si>
  <si>
    <t>Borský Mikuláš-TK-SAND, s.r.o.</t>
  </si>
  <si>
    <t>Veľký Grob-(CESTY NITRA, a.s. do roku 2016)</t>
  </si>
  <si>
    <t>Príloha č. 17BA - I/III</t>
  </si>
  <si>
    <t>Okoč a Okoč I.</t>
  </si>
  <si>
    <t>Alekšince - Lahne II, SEGNIS spol. s r.o.</t>
  </si>
  <si>
    <t>Čierna Voda II-REKOS, s.r.o.</t>
  </si>
  <si>
    <r>
      <t>Príloha č. 17</t>
    </r>
    <r>
      <rPr>
        <i/>
        <vertAlign val="subscript"/>
        <sz val="10"/>
        <rFont val="Arial"/>
        <family val="2"/>
        <charset val="238"/>
      </rPr>
      <t xml:space="preserve">BA </t>
    </r>
    <r>
      <rPr>
        <i/>
        <sz val="10"/>
        <rFont val="Arial"/>
        <family val="2"/>
        <charset val="238"/>
      </rPr>
      <t>- II/III</t>
    </r>
  </si>
  <si>
    <t>činnosť nezačatá</t>
  </si>
  <si>
    <t>Most pri Bratislave-TRELLING spol. s r.o., TN</t>
  </si>
  <si>
    <t>Most na Ostrove-ZAPA beton SK s.r.o.</t>
  </si>
  <si>
    <t>Nesvady-Obec Nesvady</t>
  </si>
  <si>
    <t>Nové Osady-DOPRAVEX kameňolomy s.r.o.</t>
  </si>
  <si>
    <t>Nové Osady-CRH (Slovensko) a.s.</t>
  </si>
  <si>
    <t xml:space="preserve">Nový Svet-ILKA s.r.o. </t>
  </si>
  <si>
    <r>
      <t>Príloha č. 17</t>
    </r>
    <r>
      <rPr>
        <i/>
        <vertAlign val="subscript"/>
        <sz val="10"/>
        <rFont val="Arial"/>
        <family val="2"/>
        <charset val="238"/>
      </rPr>
      <t xml:space="preserve">BA </t>
    </r>
    <r>
      <rPr>
        <i/>
        <sz val="10"/>
        <rFont val="Arial"/>
        <family val="2"/>
        <charset val="238"/>
      </rPr>
      <t>- III/III</t>
    </r>
  </si>
  <si>
    <t>Podunajské Biskupice-CRH (Slovensko) a.s.</t>
  </si>
  <si>
    <t xml:space="preserve">Šoporňa - SEEDSTAR AGRO s.r.o. </t>
  </si>
  <si>
    <t>Šurany-Ondrochov-LIMESTONE SK, s.r.o.</t>
  </si>
  <si>
    <t>Veľký Grob-Čadíky-ILKA s.r.o. od roku 2017</t>
  </si>
  <si>
    <r>
      <t>Príloha č. 17</t>
    </r>
    <r>
      <rPr>
        <i/>
        <vertAlign val="subscript"/>
        <sz val="10"/>
        <rFont val="Arial"/>
        <family val="2"/>
        <charset val="238"/>
      </rPr>
      <t>BB</t>
    </r>
  </si>
  <si>
    <t>* zamestnanci v Kalinovo IV</t>
  </si>
  <si>
    <t>zamestnanci v LNN Vrútky Lipovec</t>
  </si>
  <si>
    <t>Ivančiná</t>
  </si>
  <si>
    <t>VÁHOSTAV - SK</t>
  </si>
  <si>
    <t>Sušany III</t>
  </si>
  <si>
    <t>Turany II - Drevina</t>
  </si>
  <si>
    <t>Ražňany -S.F.BOUW</t>
  </si>
  <si>
    <t>Šarišské Michaľany-SVIP</t>
  </si>
  <si>
    <r>
      <t>Príloha č. 17</t>
    </r>
    <r>
      <rPr>
        <i/>
        <vertAlign val="subscript"/>
        <sz val="10"/>
        <rFont val="Arial"/>
        <family val="2"/>
        <charset val="238"/>
      </rPr>
      <t>PD</t>
    </r>
  </si>
  <si>
    <t>Brunovce</t>
  </si>
  <si>
    <t>od 2018 (NERAST, s.r.o., BA)</t>
  </si>
  <si>
    <t>(Slovenské štrkopiesky, s.r.o.)</t>
  </si>
  <si>
    <t>Agrofarma spol. s r.o. Červ. kam.</t>
  </si>
  <si>
    <t>Spol. býval. urbárnikov Kľučové</t>
  </si>
  <si>
    <t>Kočovce lok. Važina, Východ</t>
  </si>
  <si>
    <t xml:space="preserve">Opatová (okr. TN) Za kanálom </t>
  </si>
  <si>
    <t xml:space="preserve">Opatovce (okr. TN) JUH 1 a JUH 2  </t>
  </si>
  <si>
    <r>
      <t>Príloha č.17</t>
    </r>
    <r>
      <rPr>
        <i/>
        <vertAlign val="subscript"/>
        <sz val="10"/>
        <rFont val="Arial"/>
        <family val="2"/>
        <charset val="238"/>
      </rPr>
      <t>SNV</t>
    </r>
  </si>
  <si>
    <t>Dobývací priestor                       Ložisko nevyhradeného nerastu (názov)</t>
  </si>
  <si>
    <t>PS urbarialistov v Batizovciach</t>
  </si>
  <si>
    <t>CRH (Slovensko) a.s. Rohožník</t>
  </si>
  <si>
    <t>baryt</t>
  </si>
  <si>
    <t>Agrostav SOD Poprad</t>
  </si>
  <si>
    <t>Vydobyté množstvo (kt)</t>
  </si>
  <si>
    <r>
      <t>Príloha č. 18</t>
    </r>
    <r>
      <rPr>
        <i/>
        <vertAlign val="subscript"/>
        <sz val="10"/>
        <rFont val="Arial"/>
        <family val="2"/>
        <charset val="238"/>
      </rPr>
      <t>BA</t>
    </r>
  </si>
  <si>
    <t>bez organizácie</t>
  </si>
  <si>
    <t>prerušená činnosť</t>
  </si>
  <si>
    <r>
      <t>Príloha č. 18</t>
    </r>
    <r>
      <rPr>
        <i/>
        <vertAlign val="subscript"/>
        <sz val="10"/>
        <rFont val="Arial"/>
        <family val="2"/>
        <charset val="238"/>
      </rPr>
      <t>BB</t>
    </r>
  </si>
  <si>
    <t>DP zrušený</t>
  </si>
  <si>
    <t>organizácia zanikla</t>
  </si>
  <si>
    <t>* zamestnanci IT a.s. Zelené</t>
  </si>
  <si>
    <r>
      <t>Príloha č. 18</t>
    </r>
    <r>
      <rPr>
        <i/>
        <vertAlign val="subscript"/>
        <sz val="10"/>
        <rFont val="Arial"/>
        <family val="2"/>
        <charset val="238"/>
      </rPr>
      <t>KE</t>
    </r>
  </si>
  <si>
    <r>
      <t>Príloha č. 18</t>
    </r>
    <r>
      <rPr>
        <i/>
        <vertAlign val="subscript"/>
        <sz val="10"/>
        <rFont val="Arial"/>
        <family val="2"/>
        <charset val="238"/>
      </rPr>
      <t>PD</t>
    </r>
  </si>
  <si>
    <t>Dobývací priestor               Ložisko nevyhradeného nerastu (názov)</t>
  </si>
  <si>
    <t>neťažilo sa (bez organizácie)</t>
  </si>
  <si>
    <r>
      <t>Príloha č.18</t>
    </r>
    <r>
      <rPr>
        <i/>
        <vertAlign val="subscript"/>
        <sz val="10"/>
        <rFont val="Arial"/>
        <family val="2"/>
        <charset val="238"/>
      </rPr>
      <t>SNV</t>
    </r>
  </si>
  <si>
    <t>* dodávateľsky</t>
  </si>
  <si>
    <t>preklasifikovanie zásob - stavebný kameň a dekoračný kameň</t>
  </si>
  <si>
    <t>vápence pre ŠÚ sa nedobývajú</t>
  </si>
  <si>
    <r>
      <rPr>
        <sz val="10"/>
        <rFont val="Calibri"/>
        <family val="2"/>
        <charset val="238"/>
      </rPr>
      <t>ρ</t>
    </r>
    <r>
      <rPr>
        <sz val="10"/>
        <rFont val="Arial"/>
        <family val="2"/>
        <charset val="238"/>
      </rPr>
      <t xml:space="preserve"> = 2,69</t>
    </r>
  </si>
  <si>
    <r>
      <t>Príloha č. 19</t>
    </r>
    <r>
      <rPr>
        <vertAlign val="subscript"/>
        <sz val="10"/>
        <rFont val="Arial"/>
        <family val="2"/>
        <charset val="238"/>
      </rPr>
      <t>BA</t>
    </r>
  </si>
  <si>
    <t>Levoča-Baláš                 LNN</t>
  </si>
  <si>
    <t>Gerlachov - Juh              LNN</t>
  </si>
  <si>
    <t>Strážky                             LNN</t>
  </si>
  <si>
    <t>Gortva                              LNN</t>
  </si>
  <si>
    <t>Rudňany-odkalisko      LNN</t>
  </si>
  <si>
    <t>Nižné Ružbachy                 LNN</t>
  </si>
  <si>
    <t>Starňa-Pikonta                   LNN</t>
  </si>
  <si>
    <t>Rakúsy                                LNN</t>
  </si>
  <si>
    <t>Abovce-Pasienky               LNN</t>
  </si>
  <si>
    <t>Abovce I - Pasienky           LNN</t>
  </si>
  <si>
    <t>Veľká Lomnica I                 LNN</t>
  </si>
  <si>
    <t>Veľká Lomnica                   LNN</t>
  </si>
  <si>
    <t>Veľká Lomnica-rybníky     LNN</t>
  </si>
  <si>
    <t>Vdobyté množstvo (kt)</t>
  </si>
  <si>
    <t>Šoporňa - VZB s.r.o., Šaľa                                               (VS-MAT s.r.o., Zl. Moravce)</t>
  </si>
  <si>
    <t>Rastice-BEST PLACE a.s.,                                     (Váhostav - SK, a.s.)</t>
  </si>
  <si>
    <t>Nová Ves pri Dunaji-BAU-RENT spol. s r.o.                                         (BAU-beton s.r.o.)</t>
  </si>
  <si>
    <t xml:space="preserve">Madunice-ZAPA beton SK s.r.o.                                (Super tank, spol. s r.o.) </t>
  </si>
  <si>
    <t>štrkopiesok ukončená č.</t>
  </si>
  <si>
    <t xml:space="preserve"> Ložisko nevyhradeného nerastu</t>
  </si>
  <si>
    <t>Dobývací priestor *
Ložisko nevyhradeného nerastu</t>
  </si>
  <si>
    <t>Dobývací priestor (DP)                  Ložisko nevyhradeného nerastu (LNN)</t>
  </si>
  <si>
    <t xml:space="preserve">Dobývací priestor (DP)                    Ložisko nevyhradeného nerastu (LNN) </t>
  </si>
  <si>
    <t>Dobývací priestor (DP)         Ložisko nevyhradeného nerastu (LNN)</t>
  </si>
  <si>
    <t>Dobývací priestor (DP)      Ložisko nevyhradeného nerastu  (LNN)</t>
  </si>
  <si>
    <t>Dobývací priestor (DP)</t>
  </si>
  <si>
    <t>Ložisko nevyhradeného nerastu (LNN)</t>
  </si>
  <si>
    <t>Dobývací priestor (DP)      Ložisko nevyhradeného nerastu (LNN)</t>
  </si>
  <si>
    <t>Dobývací priestor (DP)                 Ložisko nevyhradeného nerastu (LNN)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</si>
</sst>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"/>
  </numFmts>
  <fonts count="37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vertAlign val="subscript"/>
      <sz val="9"/>
      <name val="Arial CE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vertAlign val="sub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name val="Arial Narrow"/>
      <family val="2"/>
      <charset val="238"/>
    </font>
    <font>
      <sz val="9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0" fillId="0" borderId="1" applyNumberFormat="0" applyFill="0" applyAlignment="0" applyProtection="0"/>
    <xf numFmtId="0" fontId="13" fillId="4" borderId="0" applyNumberFormat="0" applyBorder="0" applyAlignment="0" applyProtection="0"/>
    <xf numFmtId="0" fontId="27" fillId="3" borderId="0" applyNumberFormat="0" applyBorder="0" applyAlignment="0" applyProtection="0"/>
    <xf numFmtId="0" fontId="14" fillId="16" borderId="2" applyNumberFormat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18" borderId="6" applyNumberFormat="0" applyFont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1" applyNumberFormat="0" applyFill="0" applyAlignment="0" applyProtection="0"/>
    <xf numFmtId="0" fontId="13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3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3" borderId="0" applyNumberFormat="0" applyBorder="0" applyAlignment="0" applyProtection="0"/>
    <xf numFmtId="0" fontId="5" fillId="0" borderId="0"/>
  </cellStyleXfs>
  <cellXfs count="552">
    <xf numFmtId="0" fontId="0" fillId="0" borderId="0" xfId="0"/>
    <xf numFmtId="0" fontId="5" fillId="0" borderId="0" xfId="0" applyFont="1" applyFill="1" applyAlignment="1" applyProtection="1">
      <alignment vertical="center"/>
    </xf>
    <xf numFmtId="0" fontId="5" fillId="0" borderId="0" xfId="53" applyFont="1" applyFill="1" applyProtection="1"/>
    <xf numFmtId="0" fontId="5" fillId="0" borderId="0" xfId="49" applyFont="1" applyFill="1" applyAlignment="1" applyProtection="1">
      <alignment vertical="center"/>
    </xf>
    <xf numFmtId="0" fontId="5" fillId="0" borderId="0" xfId="50" applyFont="1" applyFill="1" applyAlignment="1" applyProtection="1">
      <alignment horizontal="center"/>
    </xf>
    <xf numFmtId="0" fontId="6" fillId="0" borderId="0" xfId="49" applyFont="1" applyFill="1" applyAlignment="1" applyProtection="1">
      <alignment vertical="center"/>
    </xf>
    <xf numFmtId="0" fontId="5" fillId="0" borderId="0" xfId="49" applyFont="1" applyFill="1" applyProtection="1"/>
    <xf numFmtId="0" fontId="5" fillId="0" borderId="0" xfId="54" applyFont="1" applyFill="1" applyProtection="1"/>
    <xf numFmtId="0" fontId="5" fillId="0" borderId="0" xfId="50" applyFont="1" applyFill="1" applyAlignment="1" applyProtection="1">
      <alignment vertical="center"/>
    </xf>
    <xf numFmtId="0" fontId="5" fillId="0" borderId="0" xfId="51" applyFont="1" applyFill="1" applyAlignment="1" applyProtection="1">
      <alignment vertical="center"/>
    </xf>
    <xf numFmtId="0" fontId="5" fillId="0" borderId="0" xfId="51" applyFont="1" applyFill="1" applyProtection="1"/>
    <xf numFmtId="0" fontId="5" fillId="0" borderId="0" xfId="55" applyFont="1" applyFill="1" applyAlignment="1" applyProtection="1">
      <alignment horizontal="right"/>
    </xf>
    <xf numFmtId="0" fontId="5" fillId="0" borderId="0" xfId="55" applyFont="1" applyFill="1" applyProtection="1"/>
    <xf numFmtId="0" fontId="5" fillId="0" borderId="0" xfId="55" applyFont="1" applyFill="1" applyAlignment="1" applyProtection="1"/>
    <xf numFmtId="0" fontId="5" fillId="0" borderId="0" xfId="50" applyFont="1" applyFill="1" applyProtection="1"/>
    <xf numFmtId="0" fontId="5" fillId="0" borderId="0" xfId="50" applyFont="1" applyFill="1" applyBorder="1" applyAlignment="1" applyProtection="1">
      <alignment horizontal="center"/>
    </xf>
    <xf numFmtId="0" fontId="5" fillId="0" borderId="0" xfId="51" applyFont="1" applyFill="1" applyAlignment="1" applyProtection="1">
      <alignment horizontal="right"/>
    </xf>
    <xf numFmtId="0" fontId="5" fillId="0" borderId="0" xfId="56" applyFont="1" applyFill="1" applyProtection="1"/>
    <xf numFmtId="0" fontId="5" fillId="0" borderId="0" xfId="56" applyFont="1" applyFill="1" applyAlignment="1" applyProtection="1"/>
    <xf numFmtId="166" fontId="5" fillId="0" borderId="0" xfId="50" applyNumberFormat="1" applyFont="1" applyFill="1" applyAlignment="1" applyProtection="1">
      <alignment horizontal="center"/>
    </xf>
    <xf numFmtId="0" fontId="5" fillId="0" borderId="0" xfId="51" applyFont="1" applyFill="1" applyBorder="1" applyAlignment="1" applyProtection="1">
      <alignment vertical="center"/>
    </xf>
    <xf numFmtId="1" fontId="5" fillId="0" borderId="10" xfId="0" applyNumberFormat="1" applyFont="1" applyBorder="1" applyAlignment="1" applyProtection="1">
      <alignment horizontal="right" vertical="center" indent="1"/>
      <protection locked="0"/>
    </xf>
    <xf numFmtId="0" fontId="5" fillId="0" borderId="0" xfId="49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49" applyFont="1" applyFill="1" applyBorder="1" applyAlignment="1">
      <alignment vertical="center"/>
    </xf>
    <xf numFmtId="0" fontId="5" fillId="0" borderId="0" xfId="53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8" fillId="0" borderId="0" xfId="50" applyFont="1" applyFill="1" applyAlignment="1" applyProtection="1">
      <alignment horizontal="right"/>
    </xf>
    <xf numFmtId="0" fontId="6" fillId="0" borderId="0" xfId="51" applyFont="1" applyFill="1" applyAlignment="1" applyProtection="1"/>
    <xf numFmtId="0" fontId="6" fillId="0" borderId="0" xfId="0" applyFont="1" applyFill="1" applyBorder="1" applyAlignment="1" applyProtection="1">
      <alignment vertical="center"/>
    </xf>
    <xf numFmtId="0" fontId="5" fillId="0" borderId="10" xfId="49" applyFont="1" applyFill="1" applyBorder="1" applyAlignment="1" applyProtection="1">
      <alignment horizontal="center" vertical="center"/>
    </xf>
    <xf numFmtId="1" fontId="5" fillId="0" borderId="10" xfId="0" applyNumberFormat="1" applyFont="1" applyFill="1" applyBorder="1" applyAlignment="1" applyProtection="1">
      <alignment horizontal="right" vertical="center" indent="1"/>
      <protection locked="0"/>
    </xf>
    <xf numFmtId="166" fontId="29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 indent="1"/>
    </xf>
    <xf numFmtId="1" fontId="5" fillId="0" borderId="0" xfId="0" applyNumberFormat="1" applyFont="1" applyBorder="1" applyAlignment="1" applyProtection="1">
      <alignment horizontal="right" vertical="center" indent="1"/>
      <protection locked="0"/>
    </xf>
    <xf numFmtId="1" fontId="6" fillId="0" borderId="0" xfId="0" applyNumberFormat="1" applyFont="1" applyBorder="1" applyAlignment="1" applyProtection="1">
      <alignment horizontal="right" vertical="center" indent="1"/>
      <protection locked="0"/>
    </xf>
    <xf numFmtId="0" fontId="5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 indent="1"/>
    </xf>
    <xf numFmtId="1" fontId="5" fillId="0" borderId="0" xfId="0" applyNumberFormat="1" applyFont="1" applyBorder="1" applyAlignment="1">
      <alignment horizontal="right" vertical="center" indent="1"/>
    </xf>
    <xf numFmtId="1" fontId="5" fillId="0" borderId="14" xfId="0" applyNumberFormat="1" applyFont="1" applyBorder="1" applyAlignment="1" applyProtection="1">
      <alignment horizontal="right" vertical="center" indent="1"/>
      <protection locked="0"/>
    </xf>
    <xf numFmtId="1" fontId="33" fillId="0" borderId="10" xfId="0" applyNumberFormat="1" applyFont="1" applyBorder="1" applyAlignment="1" applyProtection="1">
      <alignment horizontal="center" vertical="center"/>
      <protection locked="0"/>
    </xf>
    <xf numFmtId="1" fontId="33" fillId="0" borderId="10" xfId="0" applyNumberFormat="1" applyFont="1" applyBorder="1" applyAlignment="1" applyProtection="1">
      <alignment horizontal="right" vertical="center" indent="1"/>
      <protection locked="0"/>
    </xf>
    <xf numFmtId="0" fontId="5" fillId="0" borderId="0" xfId="0" applyFont="1" applyFill="1" applyAlignment="1" applyProtection="1">
      <alignment vertical="center"/>
    </xf>
    <xf numFmtId="0" fontId="6" fillId="0" borderId="0" xfId="50" applyFont="1" applyFill="1" applyAlignment="1" applyProtection="1">
      <alignment vertical="center"/>
    </xf>
    <xf numFmtId="0" fontId="5" fillId="0" borderId="0" xfId="50" applyFont="1" applyFill="1" applyAlignment="1" applyProtection="1">
      <alignment vertical="center"/>
    </xf>
    <xf numFmtId="0" fontId="5" fillId="0" borderId="0" xfId="51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0" xfId="56" applyFont="1" applyFill="1" applyAlignment="1" applyProtection="1">
      <alignment horizontal="right"/>
    </xf>
    <xf numFmtId="0" fontId="5" fillId="0" borderId="0" xfId="50" applyFont="1" applyFill="1" applyAlignment="1" applyProtection="1">
      <alignment horizontal="right" vertical="center"/>
    </xf>
    <xf numFmtId="0" fontId="5" fillId="0" borderId="0" xfId="49" applyFont="1" applyFill="1" applyBorder="1" applyAlignment="1">
      <alignment horizontal="left" vertical="center"/>
    </xf>
    <xf numFmtId="0" fontId="5" fillId="0" borderId="0" xfId="0" applyFont="1" applyFill="1" applyAlignment="1" applyProtection="1">
      <alignment vertical="center"/>
    </xf>
    <xf numFmtId="1" fontId="5" fillId="24" borderId="10" xfId="0" applyNumberFormat="1" applyFont="1" applyFill="1" applyBorder="1" applyAlignment="1" applyProtection="1">
      <alignment horizontal="right" vertical="center" indent="1"/>
      <protection locked="0"/>
    </xf>
    <xf numFmtId="1" fontId="5" fillId="0" borderId="14" xfId="0" applyNumberFormat="1" applyFont="1" applyFill="1" applyBorder="1" applyAlignment="1" applyProtection="1">
      <alignment horizontal="right" vertical="center" indent="1"/>
      <protection locked="0"/>
    </xf>
    <xf numFmtId="0" fontId="8" fillId="0" borderId="0" xfId="49" applyFont="1" applyFill="1" applyAlignment="1">
      <alignment horizontal="right" vertical="center"/>
    </xf>
    <xf numFmtId="0" fontId="2" fillId="0" borderId="0" xfId="50"/>
    <xf numFmtId="0" fontId="8" fillId="0" borderId="0" xfId="53" applyFont="1" applyFill="1" applyAlignment="1" applyProtection="1">
      <alignment vertical="center"/>
    </xf>
    <xf numFmtId="164" fontId="5" fillId="0" borderId="0" xfId="53" applyNumberFormat="1" applyFont="1" applyFill="1" applyProtection="1"/>
    <xf numFmtId="1" fontId="5" fillId="0" borderId="0" xfId="53" applyNumberFormat="1" applyFont="1" applyFill="1" applyProtection="1"/>
    <xf numFmtId="0" fontId="1" fillId="0" borderId="0" xfId="50" applyFont="1" applyFill="1" applyAlignment="1" applyProtection="1"/>
    <xf numFmtId="0" fontId="1" fillId="0" borderId="0" xfId="50" applyFont="1" applyFill="1" applyAlignment="1" applyProtection="1">
      <alignment horizontal="center"/>
    </xf>
    <xf numFmtId="0" fontId="1" fillId="0" borderId="0" xfId="50" applyFont="1" applyFill="1" applyBorder="1" applyAlignment="1" applyProtection="1">
      <alignment horizontal="left" vertical="center"/>
    </xf>
    <xf numFmtId="0" fontId="1" fillId="0" borderId="0" xfId="53" applyFont="1" applyFill="1" applyProtection="1"/>
    <xf numFmtId="164" fontId="1" fillId="0" borderId="10" xfId="0" applyNumberFormat="1" applyFont="1" applyBorder="1" applyAlignment="1" applyProtection="1">
      <alignment horizontal="right" vertical="center"/>
      <protection locked="0"/>
    </xf>
    <xf numFmtId="0" fontId="1" fillId="0" borderId="10" xfId="0" applyFont="1" applyBorder="1" applyAlignment="1" applyProtection="1">
      <alignment horizontal="right" vertical="center" indent="1"/>
      <protection locked="0"/>
    </xf>
    <xf numFmtId="0" fontId="1" fillId="0" borderId="0" xfId="49" applyFont="1" applyFill="1" applyAlignment="1" applyProtection="1">
      <alignment vertical="center"/>
    </xf>
    <xf numFmtId="4" fontId="1" fillId="0" borderId="10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vertical="center"/>
    </xf>
    <xf numFmtId="0" fontId="8" fillId="0" borderId="0" xfId="51" applyFont="1" applyFill="1" applyAlignment="1" applyProtection="1">
      <alignment horizontal="right"/>
    </xf>
    <xf numFmtId="0" fontId="1" fillId="0" borderId="0" xfId="51" applyFont="1" applyFill="1" applyAlignment="1" applyProtection="1"/>
    <xf numFmtId="0" fontId="1" fillId="0" borderId="0" xfId="51" applyFont="1" applyFill="1" applyBorder="1" applyAlignment="1" applyProtection="1"/>
    <xf numFmtId="0" fontId="1" fillId="0" borderId="0" xfId="0" applyFont="1" applyFill="1" applyBorder="1" applyAlignment="1" applyProtection="1">
      <alignment vertical="center"/>
    </xf>
    <xf numFmtId="164" fontId="1" fillId="0" borderId="10" xfId="0" applyNumberFormat="1" applyFont="1" applyFill="1" applyBorder="1" applyAlignment="1" applyProtection="1">
      <alignment horizontal="right" vertical="center"/>
      <protection locked="0"/>
    </xf>
    <xf numFmtId="0" fontId="1" fillId="0" borderId="10" xfId="0" applyFont="1" applyFill="1" applyBorder="1" applyAlignment="1" applyProtection="1">
      <alignment horizontal="right" vertical="center" indent="1"/>
      <protection locked="0"/>
    </xf>
    <xf numFmtId="165" fontId="1" fillId="0" borderId="10" xfId="0" applyNumberFormat="1" applyFont="1" applyBorder="1" applyAlignment="1" applyProtection="1">
      <alignment horizontal="right" vertical="center"/>
      <protection locked="0"/>
    </xf>
    <xf numFmtId="0" fontId="1" fillId="0" borderId="0" xfId="53" applyFont="1" applyFill="1" applyAlignment="1" applyProtection="1">
      <alignment vertical="center"/>
    </xf>
    <xf numFmtId="0" fontId="8" fillId="0" borderId="0" xfId="53" applyFont="1" applyFill="1" applyAlignment="1" applyProtection="1">
      <alignment horizontal="right" vertical="center"/>
    </xf>
    <xf numFmtId="0" fontId="1" fillId="0" borderId="0" xfId="53" applyFont="1" applyFill="1" applyAlignment="1" applyProtection="1">
      <alignment horizontal="left" vertical="center"/>
    </xf>
    <xf numFmtId="0" fontId="1" fillId="0" borderId="0" xfId="53" applyFont="1" applyFill="1" applyBorder="1" applyAlignment="1" applyProtection="1">
      <alignment vertical="center"/>
    </xf>
    <xf numFmtId="0" fontId="6" fillId="0" borderId="0" xfId="53" applyFont="1" applyFill="1" applyBorder="1" applyAlignment="1" applyProtection="1">
      <alignment vertical="center"/>
    </xf>
    <xf numFmtId="0" fontId="6" fillId="0" borderId="0" xfId="53" applyFont="1" applyFill="1" applyAlignment="1" applyProtection="1">
      <alignment vertical="center"/>
    </xf>
    <xf numFmtId="0" fontId="1" fillId="0" borderId="0" xfId="49" applyFont="1" applyFill="1" applyProtection="1"/>
    <xf numFmtId="0" fontId="8" fillId="0" borderId="0" xfId="49" applyFont="1" applyFill="1" applyAlignment="1" applyProtection="1">
      <alignment horizontal="right"/>
    </xf>
    <xf numFmtId="166" fontId="1" fillId="0" borderId="0" xfId="49" applyNumberFormat="1" applyFont="1" applyFill="1" applyProtection="1"/>
    <xf numFmtId="0" fontId="1" fillId="0" borderId="0" xfId="83" applyFont="1" applyFill="1" applyAlignment="1" applyProtection="1">
      <alignment vertical="center"/>
    </xf>
    <xf numFmtId="0" fontId="1" fillId="0" borderId="0" xfId="54" applyFont="1" applyFill="1" applyProtection="1"/>
    <xf numFmtId="0" fontId="8" fillId="0" borderId="0" xfId="54" applyFont="1" applyFill="1" applyAlignment="1" applyProtection="1">
      <alignment horizontal="right" vertical="center"/>
    </xf>
    <xf numFmtId="0" fontId="1" fillId="0" borderId="0" xfId="54" applyFont="1" applyFill="1" applyAlignment="1" applyProtection="1"/>
    <xf numFmtId="1" fontId="1" fillId="0" borderId="10" xfId="83" applyNumberFormat="1" applyFont="1" applyBorder="1" applyAlignment="1" applyProtection="1">
      <alignment horizontal="right" vertical="center" indent="1"/>
      <protection locked="0"/>
    </xf>
    <xf numFmtId="164" fontId="1" fillId="0" borderId="10" xfId="83" applyNumberFormat="1" applyFont="1" applyBorder="1" applyAlignment="1" applyProtection="1">
      <alignment horizontal="right" vertical="center"/>
      <protection locked="0"/>
    </xf>
    <xf numFmtId="164" fontId="1" fillId="0" borderId="10" xfId="83" applyNumberFormat="1" applyFont="1" applyFill="1" applyBorder="1" applyAlignment="1" applyProtection="1">
      <alignment horizontal="right" vertical="center"/>
      <protection locked="0"/>
    </xf>
    <xf numFmtId="1" fontId="1" fillId="0" borderId="10" xfId="83" applyNumberFormat="1" applyFont="1" applyFill="1" applyBorder="1" applyAlignment="1" applyProtection="1">
      <alignment horizontal="right" vertical="center" indent="1"/>
      <protection locked="0"/>
    </xf>
    <xf numFmtId="164" fontId="5" fillId="0" borderId="0" xfId="53" applyNumberFormat="1" applyFont="1" applyFill="1" applyAlignment="1" applyProtection="1">
      <alignment horizontal="center"/>
    </xf>
    <xf numFmtId="0" fontId="5" fillId="0" borderId="0" xfId="53" applyFont="1" applyFill="1" applyAlignment="1" applyProtection="1">
      <alignment horizontal="center"/>
    </xf>
    <xf numFmtId="164" fontId="5" fillId="0" borderId="10" xfId="0" applyNumberFormat="1" applyFont="1" applyFill="1" applyBorder="1" applyAlignment="1">
      <alignment vertical="center"/>
    </xf>
    <xf numFmtId="164" fontId="5" fillId="24" borderId="10" xfId="0" applyNumberFormat="1" applyFont="1" applyFill="1" applyBorder="1" applyAlignment="1">
      <alignment vertical="center"/>
    </xf>
    <xf numFmtId="164" fontId="33" fillId="0" borderId="10" xfId="0" applyNumberFormat="1" applyFont="1" applyBorder="1" applyAlignment="1">
      <alignment horizontal="right" vertical="center"/>
    </xf>
    <xf numFmtId="4" fontId="5" fillId="0" borderId="10" xfId="0" applyNumberFormat="1" applyFont="1" applyBorder="1" applyAlignment="1" applyProtection="1">
      <alignment horizontal="right" vertical="center"/>
      <protection locked="0"/>
    </xf>
    <xf numFmtId="164" fontId="33" fillId="0" borderId="10" xfId="0" applyNumberFormat="1" applyFont="1" applyBorder="1" applyAlignment="1">
      <alignment vertical="center"/>
    </xf>
    <xf numFmtId="0" fontId="1" fillId="0" borderId="0" xfId="50" applyFont="1" applyFill="1" applyAlignment="1" applyProtection="1">
      <alignment vertical="center"/>
    </xf>
    <xf numFmtId="0" fontId="8" fillId="0" borderId="0" xfId="50" applyFont="1" applyFill="1" applyAlignment="1" applyProtection="1">
      <alignment horizontal="right" vertical="center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1" fillId="0" borderId="0" xfId="51" applyFont="1" applyFill="1" applyProtection="1"/>
    <xf numFmtId="0" fontId="8" fillId="0" borderId="0" xfId="51" applyFont="1" applyFill="1" applyAlignment="1" applyProtection="1">
      <alignment horizontal="right" vertical="center"/>
    </xf>
    <xf numFmtId="0" fontId="6" fillId="0" borderId="0" xfId="49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6" fillId="0" borderId="0" xfId="49" applyFont="1" applyFill="1" applyAlignment="1" applyProtection="1">
      <alignment vertical="center"/>
    </xf>
    <xf numFmtId="164" fontId="1" fillId="0" borderId="11" xfId="0" applyNumberFormat="1" applyFont="1" applyBorder="1" applyAlignment="1" applyProtection="1">
      <alignment horizontal="right" vertical="center"/>
      <protection locked="0"/>
    </xf>
    <xf numFmtId="1" fontId="1" fillId="0" borderId="10" xfId="0" applyNumberFormat="1" applyFont="1" applyBorder="1" applyAlignment="1" applyProtection="1">
      <alignment horizontal="right" vertical="center" indent="1"/>
      <protection locked="0"/>
    </xf>
    <xf numFmtId="0" fontId="1" fillId="0" borderId="0" xfId="56" applyFont="1" applyFill="1" applyAlignment="1" applyProtection="1">
      <alignment horizontal="right"/>
    </xf>
    <xf numFmtId="164" fontId="6" fillId="0" borderId="11" xfId="0" applyNumberFormat="1" applyFont="1" applyBorder="1" applyAlignment="1" applyProtection="1">
      <alignment horizontal="right" vertical="center"/>
      <protection locked="0"/>
    </xf>
    <xf numFmtId="0" fontId="6" fillId="0" borderId="0" xfId="5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51" applyFont="1" applyFill="1" applyAlignment="1" applyProtection="1">
      <alignment vertical="center"/>
    </xf>
    <xf numFmtId="164" fontId="5" fillId="0" borderId="15" xfId="0" applyNumberFormat="1" applyFont="1" applyFill="1" applyBorder="1" applyAlignment="1">
      <alignment vertical="center"/>
    </xf>
    <xf numFmtId="1" fontId="5" fillId="0" borderId="15" xfId="0" applyNumberFormat="1" applyFont="1" applyBorder="1" applyAlignment="1" applyProtection="1">
      <alignment horizontal="right" vertical="center" indent="1"/>
      <protection locked="0"/>
    </xf>
    <xf numFmtId="164" fontId="5" fillId="0" borderId="14" xfId="0" applyNumberFormat="1" applyFont="1" applyFill="1" applyBorder="1" applyAlignment="1">
      <alignment vertical="center"/>
    </xf>
    <xf numFmtId="164" fontId="5" fillId="0" borderId="37" xfId="0" applyNumberFormat="1" applyFont="1" applyFill="1" applyBorder="1" applyAlignment="1">
      <alignment vertical="center"/>
    </xf>
    <xf numFmtId="164" fontId="5" fillId="0" borderId="13" xfId="0" applyNumberFormat="1" applyFont="1" applyFill="1" applyBorder="1" applyAlignment="1">
      <alignment vertical="center"/>
    </xf>
    <xf numFmtId="164" fontId="5" fillId="0" borderId="16" xfId="0" applyNumberFormat="1" applyFont="1" applyFill="1" applyBorder="1" applyAlignment="1">
      <alignment vertical="center"/>
    </xf>
    <xf numFmtId="166" fontId="29" fillId="0" borderId="41" xfId="0" applyNumberFormat="1" applyFont="1" applyBorder="1" applyAlignment="1">
      <alignment vertical="center"/>
    </xf>
    <xf numFmtId="166" fontId="29" fillId="0" borderId="42" xfId="0" applyNumberFormat="1" applyFont="1" applyFill="1" applyBorder="1" applyAlignment="1">
      <alignment vertical="center"/>
    </xf>
    <xf numFmtId="166" fontId="29" fillId="0" borderId="42" xfId="0" applyNumberFormat="1" applyFont="1" applyBorder="1" applyAlignment="1">
      <alignment vertical="center"/>
    </xf>
    <xf numFmtId="166" fontId="34" fillId="0" borderId="42" xfId="0" applyNumberFormat="1" applyFont="1" applyFill="1" applyBorder="1" applyAlignment="1">
      <alignment vertical="center"/>
    </xf>
    <xf numFmtId="166" fontId="29" fillId="0" borderId="43" xfId="0" applyNumberFormat="1" applyFont="1" applyBorder="1" applyAlignment="1">
      <alignment vertical="center"/>
    </xf>
    <xf numFmtId="164" fontId="1" fillId="0" borderId="45" xfId="0" applyNumberFormat="1" applyFont="1" applyFill="1" applyBorder="1" applyAlignment="1">
      <alignment vertical="center"/>
    </xf>
    <xf numFmtId="164" fontId="1" fillId="0" borderId="11" xfId="0" applyNumberFormat="1" applyFont="1" applyFill="1" applyBorder="1" applyAlignment="1">
      <alignment vertical="center"/>
    </xf>
    <xf numFmtId="164" fontId="1" fillId="24" borderId="11" xfId="0" applyNumberFormat="1" applyFont="1" applyFill="1" applyBorder="1" applyAlignment="1">
      <alignment vertical="center"/>
    </xf>
    <xf numFmtId="164" fontId="1" fillId="0" borderId="46" xfId="0" applyNumberFormat="1" applyFont="1" applyFill="1" applyBorder="1" applyAlignment="1">
      <alignment vertical="center"/>
    </xf>
    <xf numFmtId="1" fontId="5" fillId="0" borderId="34" xfId="0" applyNumberFormat="1" applyFont="1" applyBorder="1" applyAlignment="1" applyProtection="1">
      <alignment horizontal="right" vertical="center" indent="1"/>
      <protection locked="0"/>
    </xf>
    <xf numFmtId="1" fontId="1" fillId="0" borderId="35" xfId="0" applyNumberFormat="1" applyFont="1" applyBorder="1" applyAlignment="1" applyProtection="1">
      <alignment horizontal="right" vertical="center" indent="1"/>
      <protection locked="0"/>
    </xf>
    <xf numFmtId="1" fontId="5" fillId="0" borderId="24" xfId="0" applyNumberFormat="1" applyFont="1" applyBorder="1" applyAlignment="1" applyProtection="1">
      <alignment horizontal="right" vertical="center" indent="1"/>
      <protection locked="0"/>
    </xf>
    <xf numFmtId="1" fontId="1" fillId="0" borderId="25" xfId="0" applyNumberFormat="1" applyFont="1" applyBorder="1" applyAlignment="1" applyProtection="1">
      <alignment horizontal="right" vertical="center" indent="1"/>
      <protection locked="0"/>
    </xf>
    <xf numFmtId="1" fontId="1" fillId="0" borderId="25" xfId="0" applyNumberFormat="1" applyFont="1" applyFill="1" applyBorder="1" applyAlignment="1" applyProtection="1">
      <alignment horizontal="right" vertical="center" indent="1"/>
      <protection locked="0"/>
    </xf>
    <xf numFmtId="1" fontId="1" fillId="24" borderId="25" xfId="0" applyNumberFormat="1" applyFont="1" applyFill="1" applyBorder="1" applyAlignment="1" applyProtection="1">
      <alignment horizontal="right" vertical="center" indent="1"/>
      <protection locked="0"/>
    </xf>
    <xf numFmtId="1" fontId="5" fillId="0" borderId="24" xfId="0" applyNumberFormat="1" applyFont="1" applyFill="1" applyBorder="1" applyAlignment="1" applyProtection="1">
      <alignment horizontal="right" vertical="center" indent="1"/>
      <protection locked="0"/>
    </xf>
    <xf numFmtId="1" fontId="5" fillId="0" borderId="29" xfId="0" applyNumberFormat="1" applyFont="1" applyBorder="1" applyAlignment="1" applyProtection="1">
      <alignment horizontal="right" vertical="center" indent="1"/>
      <protection locked="0"/>
    </xf>
    <xf numFmtId="1" fontId="1" fillId="0" borderId="30" xfId="0" applyNumberFormat="1" applyFont="1" applyBorder="1" applyAlignment="1" applyProtection="1">
      <alignment horizontal="right" vertical="center" indent="1"/>
      <protection locked="0"/>
    </xf>
    <xf numFmtId="0" fontId="6" fillId="25" borderId="36" xfId="49" applyFont="1" applyFill="1" applyBorder="1" applyAlignment="1">
      <alignment horizontal="center" vertical="center"/>
    </xf>
    <xf numFmtId="0" fontId="6" fillId="25" borderId="27" xfId="49" applyFont="1" applyFill="1" applyBorder="1" applyAlignment="1">
      <alignment horizontal="center" vertical="center"/>
    </xf>
    <xf numFmtId="0" fontId="6" fillId="25" borderId="44" xfId="49" applyFont="1" applyFill="1" applyBorder="1" applyAlignment="1">
      <alignment horizontal="center" vertical="center"/>
    </xf>
    <xf numFmtId="0" fontId="6" fillId="25" borderId="26" xfId="49" applyFont="1" applyFill="1" applyBorder="1" applyAlignment="1">
      <alignment horizontal="center" vertical="center"/>
    </xf>
    <xf numFmtId="0" fontId="6" fillId="25" borderId="28" xfId="49" applyFont="1" applyFill="1" applyBorder="1" applyAlignment="1">
      <alignment horizontal="center" vertical="center"/>
    </xf>
    <xf numFmtId="0" fontId="6" fillId="25" borderId="20" xfId="49" applyFont="1" applyFill="1" applyBorder="1" applyAlignment="1" applyProtection="1">
      <alignment horizontal="center" vertical="center"/>
    </xf>
    <xf numFmtId="164" fontId="32" fillId="25" borderId="38" xfId="0" applyNumberFormat="1" applyFont="1" applyFill="1" applyBorder="1" applyAlignment="1">
      <alignment vertical="center"/>
    </xf>
    <xf numFmtId="164" fontId="32" fillId="25" borderId="32" xfId="0" applyNumberFormat="1" applyFont="1" applyFill="1" applyBorder="1" applyAlignment="1">
      <alignment vertical="center"/>
    </xf>
    <xf numFmtId="164" fontId="32" fillId="25" borderId="47" xfId="0" applyNumberFormat="1" applyFont="1" applyFill="1" applyBorder="1" applyAlignment="1">
      <alignment vertical="center"/>
    </xf>
    <xf numFmtId="3" fontId="32" fillId="25" borderId="31" xfId="0" applyNumberFormat="1" applyFont="1" applyFill="1" applyBorder="1" applyAlignment="1">
      <alignment horizontal="right" vertical="center" indent="1"/>
    </xf>
    <xf numFmtId="3" fontId="32" fillId="25" borderId="32" xfId="0" applyNumberFormat="1" applyFont="1" applyFill="1" applyBorder="1" applyAlignment="1">
      <alignment horizontal="right" vertical="center" indent="1"/>
    </xf>
    <xf numFmtId="3" fontId="32" fillId="25" borderId="33" xfId="0" applyNumberFormat="1" applyFont="1" applyFill="1" applyBorder="1" applyAlignment="1">
      <alignment horizontal="right" vertical="center" indent="1"/>
    </xf>
    <xf numFmtId="0" fontId="5" fillId="25" borderId="20" xfId="49" applyFont="1" applyFill="1" applyBorder="1" applyAlignment="1" applyProtection="1">
      <alignment vertical="center"/>
    </xf>
    <xf numFmtId="166" fontId="5" fillId="0" borderId="0" xfId="49" applyNumberFormat="1" applyFont="1" applyFill="1" applyBorder="1" applyAlignment="1">
      <alignment vertical="center"/>
    </xf>
    <xf numFmtId="164" fontId="5" fillId="0" borderId="27" xfId="0" applyNumberFormat="1" applyFont="1" applyFill="1" applyBorder="1" applyAlignment="1">
      <alignment vertical="center"/>
    </xf>
    <xf numFmtId="1" fontId="5" fillId="0" borderId="27" xfId="0" applyNumberFormat="1" applyFont="1" applyBorder="1" applyAlignment="1" applyProtection="1">
      <alignment horizontal="right" vertical="center" indent="1"/>
      <protection locked="0"/>
    </xf>
    <xf numFmtId="164" fontId="35" fillId="0" borderId="13" xfId="0" applyNumberFormat="1" applyFont="1" applyFill="1" applyBorder="1" applyAlignment="1">
      <alignment vertical="center"/>
    </xf>
    <xf numFmtId="164" fontId="5" fillId="0" borderId="36" xfId="0" applyNumberFormat="1" applyFont="1" applyFill="1" applyBorder="1" applyAlignment="1">
      <alignment vertical="center"/>
    </xf>
    <xf numFmtId="166" fontId="29" fillId="0" borderId="40" xfId="0" applyNumberFormat="1" applyFont="1" applyBorder="1" applyAlignment="1">
      <alignment vertical="center"/>
    </xf>
    <xf numFmtId="4" fontId="5" fillId="0" borderId="27" xfId="0" applyNumberFormat="1" applyFont="1" applyFill="1" applyBorder="1" applyAlignment="1">
      <alignment vertical="center"/>
    </xf>
    <xf numFmtId="164" fontId="5" fillId="0" borderId="21" xfId="0" applyNumberFormat="1" applyFont="1" applyFill="1" applyBorder="1" applyAlignment="1">
      <alignment vertical="center"/>
    </xf>
    <xf numFmtId="164" fontId="5" fillId="0" borderId="54" xfId="0" applyNumberFormat="1" applyFont="1" applyFill="1" applyBorder="1" applyAlignment="1">
      <alignment vertical="center"/>
    </xf>
    <xf numFmtId="1" fontId="5" fillId="0" borderId="54" xfId="0" applyNumberFormat="1" applyFont="1" applyBorder="1" applyAlignment="1" applyProtection="1">
      <alignment horizontal="right" vertical="center" indent="1"/>
      <protection locked="0"/>
    </xf>
    <xf numFmtId="164" fontId="5" fillId="0" borderId="24" xfId="0" applyNumberFormat="1" applyFont="1" applyFill="1" applyBorder="1" applyAlignment="1">
      <alignment vertical="center"/>
    </xf>
    <xf numFmtId="164" fontId="5" fillId="0" borderId="26" xfId="0" applyNumberFormat="1" applyFont="1" applyFill="1" applyBorder="1" applyAlignment="1">
      <alignment vertical="center"/>
    </xf>
    <xf numFmtId="166" fontId="5" fillId="0" borderId="14" xfId="49" applyNumberFormat="1" applyFont="1" applyFill="1" applyBorder="1" applyAlignment="1">
      <alignment vertical="center"/>
    </xf>
    <xf numFmtId="166" fontId="1" fillId="0" borderId="45" xfId="49" applyNumberFormat="1" applyFont="1" applyFill="1" applyBorder="1" applyAlignment="1">
      <alignment vertical="center"/>
    </xf>
    <xf numFmtId="4" fontId="1" fillId="0" borderId="44" xfId="0" applyNumberFormat="1" applyFont="1" applyFill="1" applyBorder="1" applyAlignment="1">
      <alignment vertical="center"/>
    </xf>
    <xf numFmtId="1" fontId="5" fillId="0" borderId="26" xfId="0" applyNumberFormat="1" applyFont="1" applyBorder="1" applyAlignment="1" applyProtection="1">
      <alignment horizontal="right" vertical="center" indent="1"/>
      <protection locked="0"/>
    </xf>
    <xf numFmtId="1" fontId="1" fillId="0" borderId="28" xfId="0" applyNumberFormat="1" applyFont="1" applyBorder="1" applyAlignment="1" applyProtection="1">
      <alignment horizontal="right" vertical="center" indent="1"/>
      <protection locked="0"/>
    </xf>
    <xf numFmtId="164" fontId="1" fillId="0" borderId="60" xfId="0" applyNumberFormat="1" applyFont="1" applyFill="1" applyBorder="1" applyAlignment="1">
      <alignment vertical="center"/>
    </xf>
    <xf numFmtId="164" fontId="1" fillId="0" borderId="44" xfId="0" applyNumberFormat="1" applyFont="1" applyFill="1" applyBorder="1" applyAlignment="1">
      <alignment vertical="center"/>
    </xf>
    <xf numFmtId="1" fontId="5" fillId="0" borderId="21" xfId="0" applyNumberFormat="1" applyFont="1" applyBorder="1" applyAlignment="1" applyProtection="1">
      <alignment horizontal="right" vertical="center" indent="1"/>
      <protection locked="0"/>
    </xf>
    <xf numFmtId="1" fontId="1" fillId="0" borderId="23" xfId="0" applyNumberFormat="1" applyFont="1" applyBorder="1" applyAlignment="1" applyProtection="1">
      <alignment horizontal="right" vertical="center" indent="1"/>
      <protection locked="0"/>
    </xf>
    <xf numFmtId="1" fontId="1" fillId="0" borderId="35" xfId="0" applyNumberFormat="1" applyFont="1" applyFill="1" applyBorder="1" applyAlignment="1" applyProtection="1">
      <alignment horizontal="right" vertical="center" indent="1"/>
      <protection locked="0"/>
    </xf>
    <xf numFmtId="0" fontId="6" fillId="25" borderId="61" xfId="49" applyFont="1" applyFill="1" applyBorder="1" applyAlignment="1">
      <alignment horizontal="center" vertical="center"/>
    </xf>
    <xf numFmtId="0" fontId="6" fillId="25" borderId="62" xfId="49" applyFont="1" applyFill="1" applyBorder="1" applyAlignment="1">
      <alignment horizontal="center" vertical="center"/>
    </xf>
    <xf numFmtId="0" fontId="6" fillId="25" borderId="31" xfId="49" applyFont="1" applyFill="1" applyBorder="1" applyAlignment="1">
      <alignment horizontal="center" vertical="center"/>
    </xf>
    <xf numFmtId="0" fontId="6" fillId="25" borderId="32" xfId="49" applyFont="1" applyFill="1" applyBorder="1" applyAlignment="1">
      <alignment horizontal="center" vertical="center"/>
    </xf>
    <xf numFmtId="0" fontId="6" fillId="25" borderId="33" xfId="49" applyFont="1" applyFill="1" applyBorder="1" applyAlignment="1">
      <alignment horizontal="center" vertical="center"/>
    </xf>
    <xf numFmtId="166" fontId="6" fillId="25" borderId="64" xfId="0" applyNumberFormat="1" applyFont="1" applyFill="1" applyBorder="1" applyAlignment="1">
      <alignment vertical="center"/>
    </xf>
    <xf numFmtId="166" fontId="6" fillId="25" borderId="65" xfId="0" applyNumberFormat="1" applyFont="1" applyFill="1" applyBorder="1" applyAlignment="1">
      <alignment vertical="center"/>
    </xf>
    <xf numFmtId="166" fontId="6" fillId="25" borderId="63" xfId="0" applyNumberFormat="1" applyFont="1" applyFill="1" applyBorder="1" applyAlignment="1">
      <alignment vertical="center"/>
    </xf>
    <xf numFmtId="166" fontId="34" fillId="0" borderId="42" xfId="0" applyNumberFormat="1" applyFont="1" applyFill="1" applyBorder="1" applyAlignment="1">
      <alignment vertical="center" wrapText="1"/>
    </xf>
    <xf numFmtId="166" fontId="29" fillId="0" borderId="42" xfId="0" applyNumberFormat="1" applyFont="1" applyBorder="1" applyAlignment="1">
      <alignment vertical="center" wrapText="1"/>
    </xf>
    <xf numFmtId="0" fontId="29" fillId="0" borderId="42" xfId="0" applyFont="1" applyBorder="1" applyAlignment="1">
      <alignment vertical="center"/>
    </xf>
    <xf numFmtId="164" fontId="33" fillId="0" borderId="15" xfId="0" applyNumberFormat="1" applyFont="1" applyBorder="1" applyAlignment="1">
      <alignment horizontal="right" vertical="center"/>
    </xf>
    <xf numFmtId="164" fontId="33" fillId="0" borderId="15" xfId="0" applyNumberFormat="1" applyFont="1" applyFill="1" applyBorder="1" applyAlignment="1">
      <alignment horizontal="right" vertical="center"/>
    </xf>
    <xf numFmtId="164" fontId="33" fillId="0" borderId="14" xfId="0" applyNumberFormat="1" applyFont="1" applyBorder="1" applyAlignment="1">
      <alignment vertical="center"/>
    </xf>
    <xf numFmtId="164" fontId="33" fillId="0" borderId="15" xfId="0" applyNumberFormat="1" applyFont="1" applyBorder="1" applyAlignment="1">
      <alignment vertical="center"/>
    </xf>
    <xf numFmtId="1" fontId="33" fillId="0" borderId="15" xfId="0" applyNumberFormat="1" applyFont="1" applyBorder="1" applyAlignment="1" applyProtection="1">
      <alignment horizontal="right" vertical="center" indent="1"/>
      <protection locked="0"/>
    </xf>
    <xf numFmtId="0" fontId="6" fillId="25" borderId="31" xfId="49" applyFont="1" applyFill="1" applyBorder="1" applyAlignment="1" applyProtection="1">
      <alignment horizontal="center" vertical="center"/>
    </xf>
    <xf numFmtId="164" fontId="6" fillId="25" borderId="32" xfId="0" applyNumberFormat="1" applyFont="1" applyFill="1" applyBorder="1" applyAlignment="1">
      <alignment vertical="center"/>
    </xf>
    <xf numFmtId="1" fontId="6" fillId="25" borderId="32" xfId="0" applyNumberFormat="1" applyFont="1" applyFill="1" applyBorder="1" applyAlignment="1" applyProtection="1">
      <alignment horizontal="right" vertical="center" indent="1"/>
      <protection locked="0"/>
    </xf>
    <xf numFmtId="164" fontId="33" fillId="0" borderId="14" xfId="0" applyNumberFormat="1" applyFont="1" applyBorder="1" applyAlignment="1">
      <alignment horizontal="right" vertical="center"/>
    </xf>
    <xf numFmtId="1" fontId="33" fillId="0" borderId="14" xfId="0" applyNumberFormat="1" applyFont="1" applyBorder="1" applyAlignment="1" applyProtection="1">
      <alignment horizontal="center" vertical="center"/>
      <protection locked="0"/>
    </xf>
    <xf numFmtId="164" fontId="33" fillId="0" borderId="37" xfId="0" applyNumberFormat="1" applyFont="1" applyBorder="1" applyAlignment="1">
      <alignment horizontal="right" vertical="center"/>
    </xf>
    <xf numFmtId="164" fontId="33" fillId="0" borderId="13" xfId="0" applyNumberFormat="1" applyFont="1" applyBorder="1" applyAlignment="1">
      <alignment horizontal="right" vertical="center"/>
    </xf>
    <xf numFmtId="4" fontId="5" fillId="0" borderId="13" xfId="0" applyNumberFormat="1" applyFont="1" applyBorder="1" applyAlignment="1" applyProtection="1">
      <alignment horizontal="right" vertical="center"/>
      <protection locked="0"/>
    </xf>
    <xf numFmtId="164" fontId="33" fillId="0" borderId="16" xfId="0" applyNumberFormat="1" applyFont="1" applyBorder="1" applyAlignment="1">
      <alignment horizontal="right" vertical="center"/>
    </xf>
    <xf numFmtId="0" fontId="5" fillId="0" borderId="41" xfId="49" applyFont="1" applyFill="1" applyBorder="1" applyAlignment="1" applyProtection="1">
      <alignment vertical="center"/>
    </xf>
    <xf numFmtId="0" fontId="5" fillId="0" borderId="42" xfId="49" applyFont="1" applyFill="1" applyBorder="1" applyAlignment="1" applyProtection="1">
      <alignment vertical="center"/>
    </xf>
    <xf numFmtId="0" fontId="5" fillId="0" borderId="40" xfId="49" applyFont="1" applyFill="1" applyBorder="1" applyAlignment="1" applyProtection="1">
      <alignment vertical="center"/>
    </xf>
    <xf numFmtId="0" fontId="6" fillId="25" borderId="64" xfId="49" applyFont="1" applyFill="1" applyBorder="1" applyAlignment="1" applyProtection="1">
      <alignment vertical="center"/>
    </xf>
    <xf numFmtId="0" fontId="6" fillId="25" borderId="65" xfId="49" applyFont="1" applyFill="1" applyBorder="1" applyAlignment="1" applyProtection="1">
      <alignment vertical="center"/>
    </xf>
    <xf numFmtId="0" fontId="6" fillId="25" borderId="63" xfId="49" applyFont="1" applyFill="1" applyBorder="1" applyAlignment="1" applyProtection="1">
      <alignment vertical="center"/>
    </xf>
    <xf numFmtId="0" fontId="6" fillId="25" borderId="64" xfId="49" applyFont="1" applyFill="1" applyBorder="1" applyAlignment="1" applyProtection="1">
      <alignment vertical="center" wrapText="1"/>
    </xf>
    <xf numFmtId="0" fontId="6" fillId="25" borderId="20" xfId="49" applyFont="1" applyFill="1" applyBorder="1" applyAlignment="1" applyProtection="1">
      <alignment vertical="center" wrapText="1"/>
    </xf>
    <xf numFmtId="164" fontId="33" fillId="0" borderId="37" xfId="0" applyNumberFormat="1" applyFont="1" applyBorder="1" applyAlignment="1">
      <alignment vertical="center"/>
    </xf>
    <xf numFmtId="164" fontId="33" fillId="0" borderId="13" xfId="0" applyNumberFormat="1" applyFont="1" applyBorder="1" applyAlignment="1">
      <alignment vertical="center"/>
    </xf>
    <xf numFmtId="164" fontId="33" fillId="0" borderId="16" xfId="0" applyNumberFormat="1" applyFont="1" applyBorder="1" applyAlignment="1">
      <alignment vertical="center"/>
    </xf>
    <xf numFmtId="164" fontId="6" fillId="25" borderId="38" xfId="0" applyNumberFormat="1" applyFont="1" applyFill="1" applyBorder="1" applyAlignment="1">
      <alignment vertical="center"/>
    </xf>
    <xf numFmtId="0" fontId="5" fillId="0" borderId="39" xfId="49" applyFont="1" applyFill="1" applyBorder="1" applyAlignment="1" applyProtection="1">
      <alignment vertical="center"/>
    </xf>
    <xf numFmtId="0" fontId="5" fillId="0" borderId="43" xfId="49" applyFont="1" applyFill="1" applyBorder="1" applyAlignment="1" applyProtection="1">
      <alignment vertical="center"/>
    </xf>
    <xf numFmtId="164" fontId="6" fillId="25" borderId="47" xfId="0" applyNumberFormat="1" applyFont="1" applyFill="1" applyBorder="1" applyAlignment="1">
      <alignment vertical="center"/>
    </xf>
    <xf numFmtId="0" fontId="5" fillId="0" borderId="53" xfId="49" applyFont="1" applyFill="1" applyBorder="1" applyAlignment="1" applyProtection="1">
      <alignment vertical="center"/>
    </xf>
    <xf numFmtId="0" fontId="5" fillId="0" borderId="51" xfId="49" applyFont="1" applyFill="1" applyBorder="1" applyAlignment="1" applyProtection="1">
      <alignment vertical="center"/>
    </xf>
    <xf numFmtId="0" fontId="29" fillId="0" borderId="51" xfId="49" applyFont="1" applyFill="1" applyBorder="1" applyAlignment="1" applyProtection="1">
      <alignment vertical="center"/>
    </xf>
    <xf numFmtId="0" fontId="5" fillId="0" borderId="66" xfId="49" applyFont="1" applyFill="1" applyBorder="1" applyAlignment="1" applyProtection="1">
      <alignment vertical="center"/>
    </xf>
    <xf numFmtId="0" fontId="5" fillId="25" borderId="63" xfId="49" applyFont="1" applyFill="1" applyBorder="1" applyAlignment="1" applyProtection="1">
      <alignment vertical="center"/>
    </xf>
    <xf numFmtId="1" fontId="33" fillId="0" borderId="21" xfId="0" applyNumberFormat="1" applyFont="1" applyBorder="1" applyAlignment="1" applyProtection="1">
      <alignment horizontal="right" vertical="center" indent="1"/>
      <protection locked="0"/>
    </xf>
    <xf numFmtId="1" fontId="33" fillId="0" borderId="54" xfId="0" applyNumberFormat="1" applyFont="1" applyBorder="1" applyAlignment="1" applyProtection="1">
      <alignment horizontal="right" vertical="center" indent="1"/>
      <protection locked="0"/>
    </xf>
    <xf numFmtId="1" fontId="33" fillId="0" borderId="24" xfId="0" applyNumberFormat="1" applyFont="1" applyBorder="1" applyAlignment="1" applyProtection="1">
      <alignment horizontal="right" vertical="center" indent="1"/>
      <protection locked="0"/>
    </xf>
    <xf numFmtId="1" fontId="33" fillId="0" borderId="29" xfId="0" applyNumberFormat="1" applyFont="1" applyBorder="1" applyAlignment="1" applyProtection="1">
      <alignment horizontal="right" vertical="center" indent="1"/>
      <protection locked="0"/>
    </xf>
    <xf numFmtId="1" fontId="6" fillId="25" borderId="31" xfId="0" applyNumberFormat="1" applyFont="1" applyFill="1" applyBorder="1" applyAlignment="1" applyProtection="1">
      <alignment horizontal="right" vertical="center" indent="1"/>
      <protection locked="0"/>
    </xf>
    <xf numFmtId="1" fontId="6" fillId="25" borderId="33" xfId="0" applyNumberFormat="1" applyFont="1" applyFill="1" applyBorder="1" applyAlignment="1" applyProtection="1">
      <alignment horizontal="right" vertical="center" indent="1"/>
      <protection locked="0"/>
    </xf>
    <xf numFmtId="164" fontId="33" fillId="0" borderId="45" xfId="0" applyNumberFormat="1" applyFont="1" applyBorder="1" applyAlignment="1">
      <alignment vertical="center"/>
    </xf>
    <xf numFmtId="164" fontId="33" fillId="0" borderId="11" xfId="0" applyNumberFormat="1" applyFont="1" applyBorder="1" applyAlignment="1">
      <alignment vertical="center"/>
    </xf>
    <xf numFmtId="164" fontId="33" fillId="0" borderId="46" xfId="0" applyNumberFormat="1" applyFont="1" applyBorder="1" applyAlignment="1">
      <alignment vertical="center"/>
    </xf>
    <xf numFmtId="1" fontId="33" fillId="0" borderId="23" xfId="0" applyNumberFormat="1" applyFont="1" applyBorder="1" applyAlignment="1" applyProtection="1">
      <alignment horizontal="right" vertical="center" indent="1"/>
      <protection locked="0"/>
    </xf>
    <xf numFmtId="1" fontId="33" fillId="0" borderId="25" xfId="0" applyNumberFormat="1" applyFont="1" applyBorder="1" applyAlignment="1" applyProtection="1">
      <alignment horizontal="right" vertical="center" indent="1"/>
      <protection locked="0"/>
    </xf>
    <xf numFmtId="1" fontId="33" fillId="0" borderId="30" xfId="0" applyNumberFormat="1" applyFont="1" applyBorder="1" applyAlignment="1" applyProtection="1">
      <alignment horizontal="right" vertical="center" indent="1"/>
      <protection locked="0"/>
    </xf>
    <xf numFmtId="0" fontId="29" fillId="0" borderId="51" xfId="0" applyFont="1" applyBorder="1" applyAlignment="1">
      <alignment vertical="center"/>
    </xf>
    <xf numFmtId="0" fontId="29" fillId="0" borderId="58" xfId="0" applyFont="1" applyBorder="1" applyAlignment="1">
      <alignment vertical="center"/>
    </xf>
    <xf numFmtId="0" fontId="29" fillId="0" borderId="49" xfId="0" applyFont="1" applyBorder="1" applyAlignment="1">
      <alignment vertical="center"/>
    </xf>
    <xf numFmtId="0" fontId="29" fillId="0" borderId="53" xfId="0" applyFont="1" applyBorder="1" applyAlignment="1">
      <alignment vertical="center"/>
    </xf>
    <xf numFmtId="166" fontId="29" fillId="0" borderId="39" xfId="0" applyNumberFormat="1" applyFont="1" applyBorder="1" applyAlignment="1">
      <alignment vertical="center"/>
    </xf>
    <xf numFmtId="0" fontId="29" fillId="0" borderId="41" xfId="0" applyFont="1" applyBorder="1" applyAlignment="1">
      <alignment vertical="center"/>
    </xf>
    <xf numFmtId="0" fontId="29" fillId="0" borderId="43" xfId="0" applyFont="1" applyBorder="1" applyAlignment="1">
      <alignment vertical="center"/>
    </xf>
    <xf numFmtId="166" fontId="6" fillId="25" borderId="20" xfId="0" applyNumberFormat="1" applyFont="1" applyFill="1" applyBorder="1" applyAlignment="1">
      <alignment vertical="center"/>
    </xf>
    <xf numFmtId="0" fontId="5" fillId="0" borderId="42" xfId="49" applyFont="1" applyFill="1" applyBorder="1" applyAlignment="1" applyProtection="1">
      <alignment vertical="center" wrapText="1"/>
    </xf>
    <xf numFmtId="0" fontId="5" fillId="0" borderId="40" xfId="49" applyFont="1" applyFill="1" applyBorder="1" applyAlignment="1" applyProtection="1">
      <alignment vertical="center" wrapText="1"/>
    </xf>
    <xf numFmtId="164" fontId="33" fillId="0" borderId="45" xfId="0" applyNumberFormat="1" applyFont="1" applyBorder="1" applyAlignment="1">
      <alignment horizontal="right" vertical="center"/>
    </xf>
    <xf numFmtId="164" fontId="33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164" fontId="33" fillId="0" borderId="46" xfId="0" applyNumberFormat="1" applyFont="1" applyFill="1" applyBorder="1" applyAlignment="1">
      <alignment horizontal="right" vertical="center"/>
    </xf>
    <xf numFmtId="1" fontId="33" fillId="0" borderId="34" xfId="0" applyNumberFormat="1" applyFont="1" applyBorder="1" applyAlignment="1" applyProtection="1">
      <alignment horizontal="center" vertical="center"/>
      <protection locked="0"/>
    </xf>
    <xf numFmtId="1" fontId="33" fillId="0" borderId="35" xfId="0" applyNumberFormat="1" applyFont="1" applyBorder="1" applyAlignment="1" applyProtection="1">
      <alignment horizontal="center" vertical="center"/>
      <protection locked="0"/>
    </xf>
    <xf numFmtId="1" fontId="33" fillId="0" borderId="24" xfId="0" applyNumberFormat="1" applyFont="1" applyBorder="1" applyAlignment="1" applyProtection="1">
      <alignment horizontal="center" vertical="center"/>
      <protection locked="0"/>
    </xf>
    <xf numFmtId="1" fontId="33" fillId="0" borderId="25" xfId="0" applyNumberFormat="1" applyFont="1" applyBorder="1" applyAlignment="1" applyProtection="1">
      <alignment horizontal="center" vertical="center"/>
      <protection locked="0"/>
    </xf>
    <xf numFmtId="0" fontId="5" fillId="0" borderId="24" xfId="49" applyFont="1" applyFill="1" applyBorder="1" applyAlignment="1" applyProtection="1">
      <alignment horizontal="center" vertical="center"/>
    </xf>
    <xf numFmtId="0" fontId="1" fillId="0" borderId="25" xfId="49" applyFont="1" applyFill="1" applyBorder="1" applyAlignment="1" applyProtection="1">
      <alignment horizontal="center" vertical="center"/>
    </xf>
    <xf numFmtId="1" fontId="33" fillId="0" borderId="26" xfId="0" applyNumberFormat="1" applyFont="1" applyBorder="1" applyAlignment="1" applyProtection="1">
      <alignment horizontal="center" vertical="center"/>
      <protection locked="0"/>
    </xf>
    <xf numFmtId="1" fontId="33" fillId="0" borderId="27" xfId="0" applyNumberFormat="1" applyFont="1" applyBorder="1" applyAlignment="1" applyProtection="1">
      <alignment horizontal="center" vertical="center"/>
      <protection locked="0"/>
    </xf>
    <xf numFmtId="1" fontId="33" fillId="0" borderId="27" xfId="0" applyNumberFormat="1" applyFont="1" applyFill="1" applyBorder="1" applyAlignment="1" applyProtection="1">
      <alignment horizontal="center" vertical="center"/>
      <protection locked="0"/>
    </xf>
    <xf numFmtId="1" fontId="33" fillId="0" borderId="28" xfId="0" applyNumberFormat="1" applyFont="1" applyFill="1" applyBorder="1" applyAlignment="1" applyProtection="1">
      <alignment horizontal="center" vertical="center"/>
      <protection locked="0"/>
    </xf>
    <xf numFmtId="0" fontId="6" fillId="25" borderId="36" xfId="53" applyFont="1" applyFill="1" applyBorder="1" applyAlignment="1" applyProtection="1">
      <alignment horizontal="center" vertical="center"/>
    </xf>
    <xf numFmtId="0" fontId="6" fillId="25" borderId="27" xfId="53" applyFont="1" applyFill="1" applyBorder="1" applyAlignment="1" applyProtection="1">
      <alignment horizontal="center" vertical="center"/>
    </xf>
    <xf numFmtId="0" fontId="6" fillId="25" borderId="44" xfId="53" applyFont="1" applyFill="1" applyBorder="1" applyAlignment="1" applyProtection="1">
      <alignment horizontal="center" vertical="center"/>
    </xf>
    <xf numFmtId="0" fontId="6" fillId="25" borderId="26" xfId="53" applyFont="1" applyFill="1" applyBorder="1" applyAlignment="1" applyProtection="1">
      <alignment horizontal="center" vertical="center"/>
    </xf>
    <xf numFmtId="0" fontId="6" fillId="25" borderId="28" xfId="53" applyFont="1" applyFill="1" applyBorder="1" applyAlignment="1" applyProtection="1">
      <alignment horizontal="center" vertical="center"/>
    </xf>
    <xf numFmtId="0" fontId="1" fillId="0" borderId="25" xfId="49" applyFont="1" applyFill="1" applyBorder="1" applyAlignment="1" applyProtection="1">
      <alignment vertical="center"/>
    </xf>
    <xf numFmtId="164" fontId="1" fillId="0" borderId="14" xfId="0" applyNumberFormat="1" applyFont="1" applyBorder="1" applyAlignment="1" applyProtection="1">
      <alignment horizontal="right" vertical="center"/>
      <protection locked="0"/>
    </xf>
    <xf numFmtId="0" fontId="1" fillId="0" borderId="14" xfId="0" applyFont="1" applyBorder="1" applyAlignment="1" applyProtection="1">
      <alignment horizontal="right" vertical="center" indent="1"/>
      <protection locked="0"/>
    </xf>
    <xf numFmtId="0" fontId="1" fillId="0" borderId="35" xfId="49" applyFont="1" applyFill="1" applyBorder="1" applyAlignment="1" applyProtection="1">
      <alignment vertical="center"/>
    </xf>
    <xf numFmtId="164" fontId="1" fillId="0" borderId="15" xfId="0" applyNumberFormat="1" applyFont="1" applyBorder="1" applyAlignment="1" applyProtection="1">
      <alignment horizontal="right" vertical="center"/>
      <protection locked="0"/>
    </xf>
    <xf numFmtId="0" fontId="1" fillId="0" borderId="15" xfId="0" applyFont="1" applyBorder="1" applyAlignment="1" applyProtection="1">
      <alignment horizontal="right" vertical="center" indent="1"/>
      <protection locked="0"/>
    </xf>
    <xf numFmtId="0" fontId="1" fillId="0" borderId="30" xfId="49" applyFont="1" applyFill="1" applyBorder="1" applyAlignment="1" applyProtection="1">
      <alignment vertical="center"/>
    </xf>
    <xf numFmtId="164" fontId="1" fillId="0" borderId="37" xfId="0" applyNumberFormat="1" applyFont="1" applyBorder="1" applyAlignment="1" applyProtection="1">
      <alignment horizontal="right" vertical="center"/>
      <protection locked="0"/>
    </xf>
    <xf numFmtId="164" fontId="1" fillId="0" borderId="13" xfId="0" applyNumberFormat="1" applyFont="1" applyBorder="1" applyAlignment="1" applyProtection="1">
      <alignment horizontal="right" vertical="center"/>
      <protection locked="0"/>
    </xf>
    <xf numFmtId="164" fontId="1" fillId="0" borderId="13" xfId="0" applyNumberFormat="1" applyFont="1" applyFill="1" applyBorder="1" applyAlignment="1" applyProtection="1">
      <alignment horizontal="right" vertical="center"/>
      <protection locked="0"/>
    </xf>
    <xf numFmtId="165" fontId="1" fillId="0" borderId="13" xfId="0" applyNumberFormat="1" applyFont="1" applyBorder="1" applyAlignment="1" applyProtection="1">
      <alignment horizontal="right" vertical="center"/>
      <protection locked="0"/>
    </xf>
    <xf numFmtId="164" fontId="1" fillId="0" borderId="16" xfId="0" applyNumberFormat="1" applyFont="1" applyBorder="1" applyAlignment="1" applyProtection="1">
      <alignment horizontal="right" vertical="center"/>
      <protection locked="0"/>
    </xf>
    <xf numFmtId="0" fontId="1" fillId="0" borderId="41" xfId="49" applyFont="1" applyFill="1" applyBorder="1" applyAlignment="1" applyProtection="1">
      <alignment vertical="center"/>
    </xf>
    <xf numFmtId="0" fontId="1" fillId="0" borderId="42" xfId="49" applyFont="1" applyFill="1" applyBorder="1" applyAlignment="1" applyProtection="1">
      <alignment vertical="center"/>
    </xf>
    <xf numFmtId="0" fontId="1" fillId="0" borderId="42" xfId="0" applyFont="1" applyFill="1" applyBorder="1"/>
    <xf numFmtId="0" fontId="1" fillId="0" borderId="43" xfId="49" applyFont="1" applyFill="1" applyBorder="1" applyAlignment="1" applyProtection="1">
      <alignment vertical="center"/>
    </xf>
    <xf numFmtId="164" fontId="6" fillId="0" borderId="45" xfId="0" applyNumberFormat="1" applyFont="1" applyBorder="1" applyAlignment="1" applyProtection="1">
      <alignment horizontal="right" vertical="center"/>
      <protection locked="0"/>
    </xf>
    <xf numFmtId="164" fontId="6" fillId="0" borderId="11" xfId="0" applyNumberFormat="1" applyFont="1" applyFill="1" applyBorder="1" applyAlignment="1" applyProtection="1">
      <alignment horizontal="right" vertical="center"/>
      <protection locked="0"/>
    </xf>
    <xf numFmtId="164" fontId="6" fillId="0" borderId="46" xfId="0" applyNumberFormat="1" applyFont="1" applyBorder="1" applyAlignment="1" applyProtection="1">
      <alignment horizontal="right" vertical="center"/>
      <protection locked="0"/>
    </xf>
    <xf numFmtId="0" fontId="1" fillId="0" borderId="53" xfId="49" applyFont="1" applyFill="1" applyBorder="1" applyAlignment="1" applyProtection="1">
      <alignment vertical="center"/>
    </xf>
    <xf numFmtId="0" fontId="1" fillId="0" borderId="51" xfId="49" applyFont="1" applyFill="1" applyBorder="1" applyAlignment="1" applyProtection="1">
      <alignment vertical="center"/>
    </xf>
    <xf numFmtId="0" fontId="1" fillId="0" borderId="66" xfId="49" applyFont="1" applyFill="1" applyBorder="1" applyAlignment="1" applyProtection="1">
      <alignment vertical="center"/>
    </xf>
    <xf numFmtId="0" fontId="1" fillId="0" borderId="34" xfId="0" applyFont="1" applyBorder="1" applyAlignment="1" applyProtection="1">
      <alignment horizontal="right" vertical="center" indent="1"/>
      <protection locked="0"/>
    </xf>
    <xf numFmtId="0" fontId="6" fillId="0" borderId="35" xfId="0" applyFont="1" applyBorder="1" applyAlignment="1" applyProtection="1">
      <alignment horizontal="right" vertical="center" indent="1"/>
      <protection locked="0"/>
    </xf>
    <xf numFmtId="0" fontId="1" fillId="0" borderId="24" xfId="0" applyFont="1" applyBorder="1" applyAlignment="1" applyProtection="1">
      <alignment horizontal="right" vertical="center" indent="1"/>
      <protection locked="0"/>
    </xf>
    <xf numFmtId="0" fontId="6" fillId="0" borderId="25" xfId="0" applyFont="1" applyBorder="1" applyAlignment="1" applyProtection="1">
      <alignment horizontal="right" vertical="center" indent="1"/>
      <protection locked="0"/>
    </xf>
    <xf numFmtId="0" fontId="1" fillId="0" borderId="24" xfId="0" applyFont="1" applyFill="1" applyBorder="1" applyAlignment="1" applyProtection="1">
      <alignment horizontal="right" vertical="center" indent="1"/>
      <protection locked="0"/>
    </xf>
    <xf numFmtId="0" fontId="6" fillId="0" borderId="25" xfId="0" applyFont="1" applyFill="1" applyBorder="1" applyAlignment="1" applyProtection="1">
      <alignment horizontal="right" vertical="center" indent="1"/>
      <protection locked="0"/>
    </xf>
    <xf numFmtId="0" fontId="1" fillId="0" borderId="29" xfId="0" applyFont="1" applyBorder="1" applyAlignment="1" applyProtection="1">
      <alignment horizontal="right" vertical="center" indent="1"/>
      <protection locked="0"/>
    </xf>
    <xf numFmtId="0" fontId="6" fillId="0" borderId="30" xfId="0" applyFont="1" applyBorder="1" applyAlignment="1" applyProtection="1">
      <alignment horizontal="right" vertical="center" indent="1"/>
      <protection locked="0"/>
    </xf>
    <xf numFmtId="164" fontId="6" fillId="25" borderId="38" xfId="0" applyNumberFormat="1" applyFont="1" applyFill="1" applyBorder="1" applyAlignment="1" applyProtection="1">
      <alignment horizontal="right" vertical="center"/>
    </xf>
    <xf numFmtId="164" fontId="6" fillId="25" borderId="32" xfId="0" applyNumberFormat="1" applyFont="1" applyFill="1" applyBorder="1" applyAlignment="1" applyProtection="1">
      <alignment horizontal="right" vertical="center"/>
    </xf>
    <xf numFmtId="164" fontId="6" fillId="25" borderId="47" xfId="0" applyNumberFormat="1" applyFont="1" applyFill="1" applyBorder="1" applyAlignment="1" applyProtection="1">
      <alignment horizontal="right" vertical="center"/>
    </xf>
    <xf numFmtId="0" fontId="6" fillId="25" borderId="31" xfId="0" applyFont="1" applyFill="1" applyBorder="1" applyAlignment="1" applyProtection="1">
      <alignment horizontal="right" vertical="center" indent="1"/>
    </xf>
    <xf numFmtId="0" fontId="6" fillId="25" borderId="32" xfId="0" applyFont="1" applyFill="1" applyBorder="1" applyAlignment="1" applyProtection="1">
      <alignment horizontal="right" vertical="center" indent="1"/>
    </xf>
    <xf numFmtId="0" fontId="6" fillId="25" borderId="33" xfId="0" applyFont="1" applyFill="1" applyBorder="1" applyAlignment="1" applyProtection="1">
      <alignment horizontal="right" vertical="center" indent="1"/>
    </xf>
    <xf numFmtId="0" fontId="1" fillId="25" borderId="63" xfId="49" applyFont="1" applyFill="1" applyBorder="1" applyAlignment="1" applyProtection="1">
      <alignment vertical="center"/>
    </xf>
    <xf numFmtId="164" fontId="1" fillId="0" borderId="45" xfId="0" applyNumberFormat="1" applyFont="1" applyBorder="1" applyAlignment="1" applyProtection="1">
      <alignment horizontal="right" vertical="center"/>
      <protection locked="0"/>
    </xf>
    <xf numFmtId="164" fontId="1" fillId="0" borderId="46" xfId="0" applyNumberFormat="1" applyFont="1" applyBorder="1" applyAlignment="1" applyProtection="1">
      <alignment horizontal="right" vertical="center"/>
      <protection locked="0"/>
    </xf>
    <xf numFmtId="0" fontId="1" fillId="0" borderId="35" xfId="0" applyFont="1" applyBorder="1" applyAlignment="1" applyProtection="1">
      <alignment horizontal="right" vertical="center" indent="1"/>
      <protection locked="0"/>
    </xf>
    <xf numFmtId="0" fontId="1" fillId="0" borderId="25" xfId="0" applyFont="1" applyBorder="1" applyAlignment="1" applyProtection="1">
      <alignment horizontal="right" vertical="center" indent="1"/>
      <protection locked="0"/>
    </xf>
    <xf numFmtId="0" fontId="1" fillId="0" borderId="30" xfId="0" applyFont="1" applyBorder="1" applyAlignment="1" applyProtection="1">
      <alignment horizontal="right" vertical="center" indent="1"/>
      <protection locked="0"/>
    </xf>
    <xf numFmtId="0" fontId="6" fillId="25" borderId="65" xfId="49" applyFont="1" applyFill="1" applyBorder="1" applyAlignment="1" applyProtection="1">
      <alignment vertical="center" wrapText="1"/>
    </xf>
    <xf numFmtId="0" fontId="6" fillId="25" borderId="63" xfId="49" applyFont="1" applyFill="1" applyBorder="1" applyAlignment="1" applyProtection="1">
      <alignment vertical="center" wrapText="1"/>
    </xf>
    <xf numFmtId="0" fontId="6" fillId="0" borderId="14" xfId="0" applyFont="1" applyBorder="1" applyAlignment="1" applyProtection="1">
      <alignment horizontal="right" vertical="center" indent="1"/>
      <protection locked="0"/>
    </xf>
    <xf numFmtId="0" fontId="1" fillId="0" borderId="68" xfId="49" applyFont="1" applyFill="1" applyBorder="1" applyAlignment="1" applyProtection="1">
      <alignment vertical="center"/>
    </xf>
    <xf numFmtId="0" fontId="1" fillId="0" borderId="69" xfId="49" applyFont="1" applyFill="1" applyBorder="1" applyAlignment="1" applyProtection="1">
      <alignment vertical="center"/>
    </xf>
    <xf numFmtId="0" fontId="1" fillId="0" borderId="70" xfId="49" applyFont="1" applyFill="1" applyBorder="1" applyAlignment="1" applyProtection="1">
      <alignment vertical="center"/>
    </xf>
    <xf numFmtId="0" fontId="1" fillId="0" borderId="37" xfId="0" applyFont="1" applyBorder="1" applyAlignment="1" applyProtection="1">
      <alignment horizontal="right" vertical="center" indent="1"/>
      <protection locked="0"/>
    </xf>
    <xf numFmtId="0" fontId="1" fillId="0" borderId="13" xfId="0" applyFont="1" applyBorder="1" applyAlignment="1" applyProtection="1">
      <alignment horizontal="right" vertical="center" indent="1"/>
      <protection locked="0"/>
    </xf>
    <xf numFmtId="0" fontId="1" fillId="0" borderId="13" xfId="0" applyFont="1" applyFill="1" applyBorder="1" applyAlignment="1" applyProtection="1">
      <alignment horizontal="right" vertical="center" indent="1"/>
      <protection locked="0"/>
    </xf>
    <xf numFmtId="0" fontId="1" fillId="0" borderId="16" xfId="0" applyFont="1" applyBorder="1" applyAlignment="1" applyProtection="1">
      <alignment horizontal="right" vertical="center" indent="1"/>
      <protection locked="0"/>
    </xf>
    <xf numFmtId="164" fontId="1" fillId="0" borderId="34" xfId="0" applyNumberFormat="1" applyFont="1" applyBorder="1" applyAlignment="1" applyProtection="1">
      <alignment horizontal="right" vertical="center"/>
      <protection locked="0"/>
    </xf>
    <xf numFmtId="164" fontId="1" fillId="0" borderId="24" xfId="0" applyNumberFormat="1" applyFont="1" applyBorder="1" applyAlignment="1" applyProtection="1">
      <alignment horizontal="right" vertical="center"/>
      <protection locked="0"/>
    </xf>
    <xf numFmtId="164" fontId="1" fillId="0" borderId="24" xfId="0" applyNumberFormat="1" applyFont="1" applyFill="1" applyBorder="1" applyAlignment="1" applyProtection="1">
      <alignment horizontal="right" vertical="center"/>
      <protection locked="0"/>
    </xf>
    <xf numFmtId="164" fontId="1" fillId="0" borderId="29" xfId="0" applyNumberFormat="1" applyFont="1" applyBorder="1" applyAlignment="1" applyProtection="1">
      <alignment horizontal="right" vertical="center"/>
      <protection locked="0"/>
    </xf>
    <xf numFmtId="0" fontId="6" fillId="0" borderId="45" xfId="0" applyFont="1" applyBorder="1" applyAlignment="1" applyProtection="1">
      <alignment horizontal="right" vertical="center" indent="1"/>
      <protection locked="0"/>
    </xf>
    <xf numFmtId="0" fontId="6" fillId="25" borderId="64" xfId="49" applyFont="1" applyFill="1" applyBorder="1" applyAlignment="1" applyProtection="1">
      <alignment horizontal="center" vertical="center"/>
    </xf>
    <xf numFmtId="164" fontId="6" fillId="25" borderId="31" xfId="0" applyNumberFormat="1" applyFont="1" applyFill="1" applyBorder="1" applyAlignment="1" applyProtection="1">
      <alignment horizontal="right" vertical="center"/>
    </xf>
    <xf numFmtId="164" fontId="6" fillId="25" borderId="33" xfId="0" applyNumberFormat="1" applyFont="1" applyFill="1" applyBorder="1" applyAlignment="1" applyProtection="1">
      <alignment horizontal="right" vertical="center"/>
    </xf>
    <xf numFmtId="0" fontId="6" fillId="25" borderId="38" xfId="0" applyFont="1" applyFill="1" applyBorder="1" applyAlignment="1" applyProtection="1">
      <alignment horizontal="right" vertical="center" indent="1"/>
    </xf>
    <xf numFmtId="0" fontId="6" fillId="25" borderId="47" xfId="0" applyFont="1" applyFill="1" applyBorder="1" applyAlignment="1" applyProtection="1">
      <alignment horizontal="right" vertical="center" indent="1"/>
    </xf>
    <xf numFmtId="0" fontId="1" fillId="25" borderId="20" xfId="49" applyFont="1" applyFill="1" applyBorder="1" applyAlignment="1" applyProtection="1">
      <alignment vertical="center"/>
    </xf>
    <xf numFmtId="164" fontId="1" fillId="0" borderId="35" xfId="0" applyNumberFormat="1" applyFont="1" applyBorder="1" applyAlignment="1" applyProtection="1">
      <alignment horizontal="right" vertical="center"/>
      <protection locked="0"/>
    </xf>
    <xf numFmtId="164" fontId="1" fillId="0" borderId="25" xfId="0" applyNumberFormat="1" applyFont="1" applyBorder="1" applyAlignment="1" applyProtection="1">
      <alignment horizontal="right" vertical="center"/>
      <protection locked="0"/>
    </xf>
    <xf numFmtId="164" fontId="1" fillId="0" borderId="25" xfId="0" applyNumberFormat="1" applyFont="1" applyFill="1" applyBorder="1" applyAlignment="1" applyProtection="1">
      <alignment horizontal="right" vertical="center"/>
      <protection locked="0"/>
    </xf>
    <xf numFmtId="164" fontId="1" fillId="0" borderId="30" xfId="0" applyNumberFormat="1" applyFont="1" applyBorder="1" applyAlignment="1" applyProtection="1">
      <alignment horizontal="right" vertical="center"/>
      <protection locked="0"/>
    </xf>
    <xf numFmtId="0" fontId="1" fillId="0" borderId="45" xfId="0" applyFont="1" applyBorder="1" applyAlignment="1" applyProtection="1">
      <alignment horizontal="right" vertical="center" indent="1"/>
      <protection locked="0"/>
    </xf>
    <xf numFmtId="0" fontId="1" fillId="0" borderId="11" xfId="0" applyFont="1" applyBorder="1" applyAlignment="1" applyProtection="1">
      <alignment horizontal="right" vertical="center" indent="1"/>
      <protection locked="0"/>
    </xf>
    <xf numFmtId="0" fontId="1" fillId="0" borderId="11" xfId="0" applyFont="1" applyFill="1" applyBorder="1" applyAlignment="1" applyProtection="1">
      <alignment horizontal="right" vertical="center" indent="1"/>
      <protection locked="0"/>
    </xf>
    <xf numFmtId="0" fontId="1" fillId="0" borderId="46" xfId="0" applyFont="1" applyBorder="1" applyAlignment="1" applyProtection="1">
      <alignment horizontal="right" vertical="center" indent="1"/>
      <protection locked="0"/>
    </xf>
    <xf numFmtId="164" fontId="1" fillId="0" borderId="15" xfId="83" applyNumberFormat="1" applyFont="1" applyBorder="1" applyAlignment="1" applyProtection="1">
      <alignment horizontal="center" vertical="center"/>
      <protection locked="0"/>
    </xf>
    <xf numFmtId="164" fontId="1" fillId="0" borderId="14" xfId="83" applyNumberFormat="1" applyFont="1" applyBorder="1" applyAlignment="1" applyProtection="1">
      <alignment horizontal="center" vertical="center"/>
      <protection locked="0"/>
    </xf>
    <xf numFmtId="1" fontId="1" fillId="0" borderId="14" xfId="83" applyNumberFormat="1" applyFont="1" applyBorder="1" applyAlignment="1" applyProtection="1">
      <alignment horizontal="right" vertical="center" indent="1"/>
      <protection locked="0"/>
    </xf>
    <xf numFmtId="1" fontId="1" fillId="0" borderId="37" xfId="83" applyNumberFormat="1" applyFont="1" applyBorder="1" applyAlignment="1" applyProtection="1">
      <alignment horizontal="right" vertical="center" indent="1"/>
      <protection locked="0"/>
    </xf>
    <xf numFmtId="1" fontId="1" fillId="0" borderId="13" xfId="83" applyNumberFormat="1" applyFont="1" applyBorder="1" applyAlignment="1" applyProtection="1">
      <alignment horizontal="right" vertical="center" indent="1"/>
      <protection locked="0"/>
    </xf>
    <xf numFmtId="164" fontId="1" fillId="0" borderId="13" xfId="83" applyNumberFormat="1" applyFont="1" applyBorder="1" applyAlignment="1" applyProtection="1">
      <alignment horizontal="right" vertical="center"/>
      <protection locked="0"/>
    </xf>
    <xf numFmtId="164" fontId="1" fillId="0" borderId="13" xfId="83" applyNumberFormat="1" applyFont="1" applyFill="1" applyBorder="1" applyAlignment="1" applyProtection="1">
      <alignment horizontal="right" vertical="center"/>
      <protection locked="0"/>
    </xf>
    <xf numFmtId="164" fontId="1" fillId="0" borderId="16" xfId="83" applyNumberFormat="1" applyFont="1" applyBorder="1" applyAlignment="1" applyProtection="1">
      <alignment horizontal="center" vertical="center"/>
      <protection locked="0"/>
    </xf>
    <xf numFmtId="0" fontId="1" fillId="0" borderId="40" xfId="49" applyFont="1" applyFill="1" applyBorder="1" applyAlignment="1" applyProtection="1">
      <alignment vertical="center"/>
    </xf>
    <xf numFmtId="164" fontId="1" fillId="0" borderId="37" xfId="83" applyNumberFormat="1" applyFont="1" applyBorder="1" applyAlignment="1" applyProtection="1">
      <alignment horizontal="center" vertical="center"/>
      <protection locked="0"/>
    </xf>
    <xf numFmtId="0" fontId="1" fillId="0" borderId="39" xfId="49" applyFont="1" applyFill="1" applyBorder="1" applyAlignment="1" applyProtection="1">
      <alignment vertical="center"/>
    </xf>
    <xf numFmtId="1" fontId="1" fillId="0" borderId="45" xfId="83" applyNumberFormat="1" applyFont="1" applyBorder="1" applyAlignment="1" applyProtection="1">
      <alignment horizontal="right" vertical="center" indent="1"/>
      <protection locked="0"/>
    </xf>
    <xf numFmtId="1" fontId="1" fillId="0" borderId="11" xfId="83" applyNumberFormat="1" applyFont="1" applyBorder="1" applyAlignment="1" applyProtection="1">
      <alignment horizontal="right" vertical="center" indent="1"/>
      <protection locked="0"/>
    </xf>
    <xf numFmtId="164" fontId="1" fillId="0" borderId="46" xfId="83" applyNumberFormat="1" applyFont="1" applyBorder="1" applyAlignment="1" applyProtection="1">
      <alignment horizontal="center" vertical="center"/>
      <protection locked="0"/>
    </xf>
    <xf numFmtId="164" fontId="1" fillId="0" borderId="45" xfId="83" applyNumberFormat="1" applyFont="1" applyBorder="1" applyAlignment="1" applyProtection="1">
      <alignment horizontal="center" vertical="center"/>
      <protection locked="0"/>
    </xf>
    <xf numFmtId="1" fontId="1" fillId="0" borderId="34" xfId="83" applyNumberFormat="1" applyFont="1" applyBorder="1" applyAlignment="1" applyProtection="1">
      <alignment horizontal="right" vertical="center" indent="1"/>
      <protection locked="0"/>
    </xf>
    <xf numFmtId="1" fontId="1" fillId="0" borderId="35" xfId="83" applyNumberFormat="1" applyFont="1" applyBorder="1" applyAlignment="1" applyProtection="1">
      <alignment horizontal="right" vertical="center" indent="1"/>
      <protection locked="0"/>
    </xf>
    <xf numFmtId="1" fontId="1" fillId="0" borderId="24" xfId="83" applyNumberFormat="1" applyFont="1" applyBorder="1" applyAlignment="1" applyProtection="1">
      <alignment horizontal="right" vertical="center" indent="1"/>
      <protection locked="0"/>
    </xf>
    <xf numFmtId="1" fontId="1" fillId="0" borderId="25" xfId="83" applyNumberFormat="1" applyFont="1" applyBorder="1" applyAlignment="1" applyProtection="1">
      <alignment horizontal="right" vertical="center" indent="1"/>
      <protection locked="0"/>
    </xf>
    <xf numFmtId="1" fontId="1" fillId="0" borderId="24" xfId="83" applyNumberFormat="1" applyFont="1" applyFill="1" applyBorder="1" applyAlignment="1" applyProtection="1">
      <alignment horizontal="right" vertical="center" indent="1"/>
      <protection locked="0"/>
    </xf>
    <xf numFmtId="164" fontId="1" fillId="0" borderId="29" xfId="83" applyNumberFormat="1" applyFont="1" applyBorder="1" applyAlignment="1" applyProtection="1">
      <alignment horizontal="center" vertical="center"/>
      <protection locked="0"/>
    </xf>
    <xf numFmtId="164" fontId="1" fillId="0" borderId="30" xfId="83" applyNumberFormat="1" applyFont="1" applyBorder="1" applyAlignment="1" applyProtection="1">
      <alignment horizontal="center" vertical="center"/>
      <protection locked="0"/>
    </xf>
    <xf numFmtId="164" fontId="1" fillId="0" borderId="34" xfId="83" applyNumberFormat="1" applyFont="1" applyBorder="1" applyAlignment="1" applyProtection="1">
      <alignment horizontal="center" vertical="center"/>
      <protection locked="0"/>
    </xf>
    <xf numFmtId="164" fontId="1" fillId="0" borderId="35" xfId="83" applyNumberFormat="1" applyFont="1" applyBorder="1" applyAlignment="1" applyProtection="1">
      <alignment horizontal="center" vertical="center"/>
      <protection locked="0"/>
    </xf>
    <xf numFmtId="0" fontId="6" fillId="25" borderId="36" xfId="54" applyFont="1" applyFill="1" applyBorder="1" applyAlignment="1" applyProtection="1">
      <alignment horizontal="center" vertical="center"/>
    </xf>
    <xf numFmtId="0" fontId="6" fillId="25" borderId="27" xfId="54" applyFont="1" applyFill="1" applyBorder="1" applyAlignment="1" applyProtection="1">
      <alignment horizontal="center" vertical="center"/>
    </xf>
    <xf numFmtId="0" fontId="6" fillId="25" borderId="44" xfId="54" applyFont="1" applyFill="1" applyBorder="1" applyAlignment="1" applyProtection="1">
      <alignment horizontal="center" vertical="center"/>
    </xf>
    <xf numFmtId="0" fontId="6" fillId="25" borderId="26" xfId="54" applyFont="1" applyFill="1" applyBorder="1" applyAlignment="1" applyProtection="1">
      <alignment horizontal="center" vertical="center"/>
    </xf>
    <xf numFmtId="0" fontId="6" fillId="25" borderId="28" xfId="54" applyFont="1" applyFill="1" applyBorder="1" applyAlignment="1" applyProtection="1">
      <alignment horizontal="center" vertical="center"/>
    </xf>
    <xf numFmtId="164" fontId="6" fillId="25" borderId="38" xfId="83" applyNumberFormat="1" applyFont="1" applyFill="1" applyBorder="1" applyAlignment="1" applyProtection="1">
      <alignment horizontal="right" vertical="center"/>
    </xf>
    <xf numFmtId="164" fontId="6" fillId="25" borderId="32" xfId="83" applyNumberFormat="1" applyFont="1" applyFill="1" applyBorder="1" applyAlignment="1" applyProtection="1">
      <alignment horizontal="right" vertical="center"/>
    </xf>
    <xf numFmtId="164" fontId="6" fillId="25" borderId="47" xfId="83" applyNumberFormat="1" applyFont="1" applyFill="1" applyBorder="1" applyAlignment="1" applyProtection="1">
      <alignment horizontal="right" vertical="center"/>
    </xf>
    <xf numFmtId="1" fontId="6" fillId="25" borderId="31" xfId="83" applyNumberFormat="1" applyFont="1" applyFill="1" applyBorder="1" applyAlignment="1" applyProtection="1">
      <alignment horizontal="right" vertical="center" indent="1"/>
    </xf>
    <xf numFmtId="1" fontId="6" fillId="25" borderId="32" xfId="83" applyNumberFormat="1" applyFont="1" applyFill="1" applyBorder="1" applyAlignment="1" applyProtection="1">
      <alignment horizontal="right" vertical="center" indent="1"/>
    </xf>
    <xf numFmtId="1" fontId="6" fillId="25" borderId="33" xfId="83" applyNumberFormat="1" applyFont="1" applyFill="1" applyBorder="1" applyAlignment="1" applyProtection="1">
      <alignment horizontal="right" vertical="center" indent="1"/>
    </xf>
    <xf numFmtId="164" fontId="1" fillId="0" borderId="11" xfId="83" applyNumberFormat="1" applyFont="1" applyBorder="1" applyAlignment="1" applyProtection="1">
      <alignment horizontal="right" vertical="center"/>
      <protection locked="0"/>
    </xf>
    <xf numFmtId="1" fontId="6" fillId="24" borderId="25" xfId="83" applyNumberFormat="1" applyFont="1" applyFill="1" applyBorder="1" applyAlignment="1" applyProtection="1">
      <alignment horizontal="right" vertical="center" indent="1"/>
      <protection locked="0"/>
    </xf>
    <xf numFmtId="1" fontId="1" fillId="24" borderId="25" xfId="83" applyNumberFormat="1" applyFont="1" applyFill="1" applyBorder="1" applyAlignment="1" applyProtection="1">
      <alignment horizontal="right" vertical="center" indent="1"/>
      <protection locked="0"/>
    </xf>
    <xf numFmtId="164" fontId="1" fillId="24" borderId="30" xfId="83" applyNumberFormat="1" applyFont="1" applyFill="1" applyBorder="1" applyAlignment="1" applyProtection="1">
      <alignment horizontal="center" vertical="center"/>
      <protection locked="0"/>
    </xf>
    <xf numFmtId="0" fontId="1" fillId="0" borderId="15" xfId="49" applyFont="1" applyFill="1" applyBorder="1" applyAlignment="1" applyProtection="1">
      <alignment horizontal="center" vertical="center"/>
      <protection locked="0"/>
    </xf>
    <xf numFmtId="164" fontId="6" fillId="25" borderId="32" xfId="49" applyNumberFormat="1" applyFont="1" applyFill="1" applyBorder="1" applyAlignment="1" applyProtection="1">
      <alignment horizontal="right" vertical="center"/>
    </xf>
    <xf numFmtId="0" fontId="6" fillId="25" borderId="32" xfId="49" applyFont="1" applyFill="1" applyBorder="1" applyAlignment="1" applyProtection="1">
      <alignment horizontal="right" vertical="center" indent="1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164" fontId="6" fillId="25" borderId="38" xfId="49" applyNumberFormat="1" applyFont="1" applyFill="1" applyBorder="1" applyAlignment="1" applyProtection="1">
      <alignment horizontal="right" vertical="center"/>
    </xf>
    <xf numFmtId="164" fontId="6" fillId="25" borderId="47" xfId="49" applyNumberFormat="1" applyFont="1" applyFill="1" applyBorder="1" applyAlignment="1" applyProtection="1">
      <alignment horizontal="right" vertical="center"/>
    </xf>
    <xf numFmtId="0" fontId="1" fillId="0" borderId="34" xfId="49" applyFont="1" applyFill="1" applyBorder="1" applyAlignment="1" applyProtection="1">
      <alignment horizontal="center" vertical="center"/>
      <protection locked="0"/>
    </xf>
    <xf numFmtId="0" fontId="1" fillId="0" borderId="24" xfId="49" applyFont="1" applyFill="1" applyBorder="1" applyAlignment="1" applyProtection="1">
      <alignment horizontal="center" vertical="center"/>
      <protection locked="0"/>
    </xf>
    <xf numFmtId="0" fontId="1" fillId="0" borderId="29" xfId="49" applyFont="1" applyFill="1" applyBorder="1" applyAlignment="1" applyProtection="1">
      <alignment horizontal="center" vertical="center"/>
      <protection locked="0"/>
    </xf>
    <xf numFmtId="0" fontId="6" fillId="25" borderId="31" xfId="49" applyFont="1" applyFill="1" applyBorder="1" applyAlignment="1" applyProtection="1">
      <alignment horizontal="right" vertical="center" indent="1"/>
    </xf>
    <xf numFmtId="0" fontId="6" fillId="25" borderId="33" xfId="49" applyFont="1" applyFill="1" applyBorder="1" applyAlignment="1" applyProtection="1">
      <alignment horizontal="right" vertical="center" indent="1"/>
    </xf>
    <xf numFmtId="0" fontId="1" fillId="0" borderId="35" xfId="49" applyFont="1" applyFill="1" applyBorder="1" applyAlignment="1" applyProtection="1">
      <alignment horizontal="center" vertical="center"/>
      <protection locked="0"/>
    </xf>
    <xf numFmtId="0" fontId="1" fillId="0" borderId="25" xfId="49" applyFont="1" applyFill="1" applyBorder="1" applyAlignment="1" applyProtection="1">
      <alignment horizontal="center" vertical="center"/>
      <protection locked="0"/>
    </xf>
    <xf numFmtId="0" fontId="1" fillId="0" borderId="30" xfId="49" applyFont="1" applyFill="1" applyBorder="1" applyAlignment="1" applyProtection="1">
      <alignment horizontal="center" vertical="center"/>
      <protection locked="0"/>
    </xf>
    <xf numFmtId="0" fontId="6" fillId="25" borderId="38" xfId="49" applyFont="1" applyFill="1" applyBorder="1" applyAlignment="1" applyProtection="1">
      <alignment horizontal="right" vertical="center" indent="1"/>
    </xf>
    <xf numFmtId="164" fontId="6" fillId="25" borderId="31" xfId="49" applyNumberFormat="1" applyFont="1" applyFill="1" applyBorder="1" applyAlignment="1" applyProtection="1">
      <alignment horizontal="right" vertical="center"/>
    </xf>
    <xf numFmtId="164" fontId="6" fillId="25" borderId="33" xfId="49" applyNumberFormat="1" applyFont="1" applyFill="1" applyBorder="1" applyAlignment="1" applyProtection="1">
      <alignment horizontal="right" vertical="center"/>
    </xf>
    <xf numFmtId="0" fontId="6" fillId="25" borderId="47" xfId="49" applyFont="1" applyFill="1" applyBorder="1" applyAlignment="1" applyProtection="1">
      <alignment horizontal="right" vertical="center" indent="1"/>
    </xf>
    <xf numFmtId="0" fontId="6" fillId="25" borderId="20" xfId="49" applyFont="1" applyFill="1" applyBorder="1" applyAlignment="1" applyProtection="1">
      <alignment vertical="center"/>
    </xf>
    <xf numFmtId="164" fontId="6" fillId="25" borderId="32" xfId="0" applyNumberFormat="1" applyFont="1" applyFill="1" applyBorder="1" applyAlignment="1" applyProtection="1">
      <alignment horizontal="right" vertical="center"/>
      <protection locked="0"/>
    </xf>
    <xf numFmtId="0" fontId="6" fillId="25" borderId="32" xfId="0" applyFont="1" applyFill="1" applyBorder="1" applyAlignment="1" applyProtection="1">
      <alignment horizontal="right" vertical="center" indent="1"/>
      <protection locked="0"/>
    </xf>
    <xf numFmtId="0" fontId="6" fillId="25" borderId="38" xfId="0" applyFont="1" applyFill="1" applyBorder="1" applyAlignment="1" applyProtection="1">
      <alignment horizontal="right" vertical="center" indent="1"/>
      <protection locked="0"/>
    </xf>
    <xf numFmtId="164" fontId="6" fillId="25" borderId="31" xfId="0" applyNumberFormat="1" applyFont="1" applyFill="1" applyBorder="1" applyAlignment="1" applyProtection="1">
      <alignment horizontal="right" vertical="center"/>
      <protection locked="0"/>
    </xf>
    <xf numFmtId="164" fontId="6" fillId="25" borderId="33" xfId="0" applyNumberFormat="1" applyFont="1" applyFill="1" applyBorder="1" applyAlignment="1" applyProtection="1">
      <alignment horizontal="right" vertical="center"/>
      <protection locked="0"/>
    </xf>
    <xf numFmtId="0" fontId="6" fillId="25" borderId="47" xfId="0" applyFont="1" applyFill="1" applyBorder="1" applyAlignment="1" applyProtection="1">
      <alignment horizontal="right" vertical="center" indent="1"/>
      <protection locked="0"/>
    </xf>
    <xf numFmtId="0" fontId="28" fillId="0" borderId="42" xfId="49" applyFont="1" applyFill="1" applyBorder="1" applyAlignment="1" applyProtection="1">
      <alignment vertical="center"/>
    </xf>
    <xf numFmtId="0" fontId="6" fillId="25" borderId="27" xfId="55" applyFont="1" applyFill="1" applyBorder="1" applyAlignment="1" applyProtection="1">
      <alignment horizontal="center" vertical="center"/>
    </xf>
    <xf numFmtId="0" fontId="6" fillId="25" borderId="36" xfId="55" applyFont="1" applyFill="1" applyBorder="1" applyAlignment="1" applyProtection="1">
      <alignment horizontal="center" vertical="center"/>
    </xf>
    <xf numFmtId="0" fontId="6" fillId="25" borderId="26" xfId="55" applyFont="1" applyFill="1" applyBorder="1" applyAlignment="1" applyProtection="1">
      <alignment horizontal="center" vertical="center"/>
    </xf>
    <xf numFmtId="0" fontId="6" fillId="25" borderId="28" xfId="55" applyFont="1" applyFill="1" applyBorder="1" applyAlignment="1" applyProtection="1">
      <alignment horizontal="center" vertical="center"/>
    </xf>
    <xf numFmtId="0" fontId="6" fillId="25" borderId="44" xfId="55" applyFont="1" applyFill="1" applyBorder="1" applyAlignment="1" applyProtection="1">
      <alignment horizontal="center" vertical="center"/>
    </xf>
    <xf numFmtId="0" fontId="1" fillId="0" borderId="43" xfId="49" applyFont="1" applyFill="1" applyBorder="1" applyAlignment="1" applyProtection="1">
      <alignment vertical="center" wrapText="1"/>
    </xf>
    <xf numFmtId="0" fontId="5" fillId="0" borderId="68" xfId="49" applyFont="1" applyFill="1" applyBorder="1" applyAlignment="1" applyProtection="1">
      <alignment vertical="center"/>
    </xf>
    <xf numFmtId="0" fontId="5" fillId="0" borderId="69" xfId="49" applyFont="1" applyFill="1" applyBorder="1" applyAlignment="1" applyProtection="1">
      <alignment vertical="center"/>
    </xf>
    <xf numFmtId="0" fontId="5" fillId="0" borderId="70" xfId="49" applyFont="1" applyFill="1" applyBorder="1" applyAlignment="1" applyProtection="1">
      <alignment vertical="center"/>
    </xf>
    <xf numFmtId="3" fontId="1" fillId="0" borderId="15" xfId="0" applyNumberFormat="1" applyFont="1" applyBorder="1" applyAlignment="1" applyProtection="1">
      <alignment horizontal="center" vertical="center"/>
      <protection locked="0"/>
    </xf>
    <xf numFmtId="3" fontId="1" fillId="0" borderId="74" xfId="0" applyNumberFormat="1" applyFont="1" applyBorder="1" applyAlignment="1" applyProtection="1">
      <alignment horizontal="center" vertical="center"/>
      <protection locked="0"/>
    </xf>
    <xf numFmtId="0" fontId="6" fillId="25" borderId="32" xfId="49" applyFont="1" applyFill="1" applyBorder="1" applyAlignment="1" applyProtection="1">
      <alignment horizontal="center" vertical="center"/>
    </xf>
    <xf numFmtId="0" fontId="34" fillId="0" borderId="53" xfId="49" applyFont="1" applyFill="1" applyBorder="1" applyAlignment="1" applyProtection="1">
      <alignment vertical="center" wrapText="1"/>
      <protection locked="0"/>
    </xf>
    <xf numFmtId="0" fontId="34" fillId="0" borderId="66" xfId="49" applyFont="1" applyFill="1" applyBorder="1" applyAlignment="1" applyProtection="1">
      <alignment vertical="center" wrapText="1"/>
      <protection locked="0"/>
    </xf>
    <xf numFmtId="0" fontId="6" fillId="25" borderId="33" xfId="49" applyFont="1" applyFill="1" applyBorder="1" applyAlignment="1" applyProtection="1">
      <alignment horizontal="center" vertical="center"/>
    </xf>
    <xf numFmtId="0" fontId="1" fillId="25" borderId="41" xfId="49" applyFont="1" applyFill="1" applyBorder="1" applyAlignment="1" applyProtection="1">
      <alignment vertical="center"/>
    </xf>
    <xf numFmtId="0" fontId="1" fillId="25" borderId="43" xfId="49" applyFont="1" applyFill="1" applyBorder="1" applyAlignment="1" applyProtection="1">
      <alignment vertical="center"/>
    </xf>
    <xf numFmtId="164" fontId="1" fillId="0" borderId="74" xfId="0" applyNumberFormat="1" applyFont="1" applyBorder="1" applyAlignment="1" applyProtection="1">
      <alignment horizontal="right" vertical="center"/>
      <protection locked="0"/>
    </xf>
    <xf numFmtId="0" fontId="1" fillId="0" borderId="74" xfId="49" applyFont="1" applyFill="1" applyBorder="1" applyAlignment="1" applyProtection="1">
      <alignment horizontal="right" vertical="center" indent="1"/>
    </xf>
    <xf numFmtId="3" fontId="1" fillId="0" borderId="75" xfId="0" applyNumberFormat="1" applyFont="1" applyBorder="1" applyAlignment="1" applyProtection="1">
      <alignment horizontal="center" vertical="center"/>
      <protection locked="0"/>
    </xf>
    <xf numFmtId="164" fontId="1" fillId="0" borderId="19" xfId="0" applyNumberFormat="1" applyFont="1" applyBorder="1" applyAlignment="1" applyProtection="1">
      <alignment horizontal="right" vertical="center"/>
      <protection locked="0"/>
    </xf>
    <xf numFmtId="0" fontId="1" fillId="0" borderId="77" xfId="49" applyFont="1" applyFill="1" applyBorder="1" applyAlignment="1" applyProtection="1">
      <alignment vertical="center"/>
    </xf>
    <xf numFmtId="164" fontId="1" fillId="0" borderId="18" xfId="0" applyNumberFormat="1" applyFont="1" applyBorder="1" applyAlignment="1" applyProtection="1">
      <alignment horizontal="right" vertical="center"/>
      <protection locked="0"/>
    </xf>
    <xf numFmtId="0" fontId="1" fillId="0" borderId="71" xfId="49" applyFont="1" applyFill="1" applyBorder="1" applyAlignment="1" applyProtection="1">
      <alignment vertical="center"/>
    </xf>
    <xf numFmtId="0" fontId="1" fillId="0" borderId="76" xfId="49" applyFont="1" applyFill="1" applyBorder="1" applyAlignment="1" applyProtection="1">
      <alignment horizontal="right" vertical="center" indent="1"/>
    </xf>
    <xf numFmtId="0" fontId="6" fillId="0" borderId="75" xfId="49" applyFont="1" applyFill="1" applyBorder="1" applyAlignment="1" applyProtection="1">
      <alignment horizontal="right" vertical="center" indent="1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6" fillId="25" borderId="33" xfId="0" applyFont="1" applyFill="1" applyBorder="1" applyAlignment="1" applyProtection="1">
      <alignment horizontal="center" vertical="center"/>
    </xf>
    <xf numFmtId="0" fontId="1" fillId="0" borderId="35" xfId="49" applyFont="1" applyFill="1" applyBorder="1" applyAlignment="1" applyProtection="1">
      <alignment horizontal="center" vertical="center"/>
    </xf>
    <xf numFmtId="0" fontId="1" fillId="0" borderId="30" xfId="49" applyFont="1" applyFill="1" applyBorder="1" applyAlignment="1" applyProtection="1">
      <alignment horizontal="center" vertical="center"/>
    </xf>
    <xf numFmtId="0" fontId="1" fillId="0" borderId="53" xfId="49" applyFont="1" applyFill="1" applyBorder="1" applyAlignment="1" applyProtection="1">
      <alignment horizontal="left" vertical="center"/>
    </xf>
    <xf numFmtId="0" fontId="1" fillId="0" borderId="51" xfId="49" applyFont="1" applyFill="1" applyBorder="1" applyAlignment="1" applyProtection="1">
      <alignment horizontal="left" vertical="center"/>
    </xf>
    <xf numFmtId="0" fontId="1" fillId="0" borderId="66" xfId="49" applyFont="1" applyFill="1" applyBorder="1" applyAlignment="1" applyProtection="1">
      <alignment horizontal="left" vertical="center"/>
    </xf>
    <xf numFmtId="0" fontId="6" fillId="25" borderId="63" xfId="49" applyFont="1" applyFill="1" applyBorder="1" applyAlignment="1" applyProtection="1">
      <alignment horizontal="left" vertical="center" wrapText="1"/>
    </xf>
    <xf numFmtId="0" fontId="6" fillId="25" borderId="63" xfId="49" applyFont="1" applyFill="1" applyBorder="1" applyAlignment="1" applyProtection="1">
      <alignment horizontal="left" vertical="center"/>
    </xf>
    <xf numFmtId="1" fontId="1" fillId="0" borderId="15" xfId="0" applyNumberFormat="1" applyFont="1" applyBorder="1" applyAlignment="1" applyProtection="1">
      <alignment horizontal="right" vertical="center" indent="1"/>
      <protection locked="0"/>
    </xf>
    <xf numFmtId="0" fontId="1" fillId="0" borderId="51" xfId="49" applyFont="1" applyFill="1" applyBorder="1" applyAlignment="1" applyProtection="1">
      <alignment vertical="center"/>
      <protection locked="0"/>
    </xf>
    <xf numFmtId="0" fontId="1" fillId="0" borderId="66" xfId="49" applyFont="1" applyFill="1" applyBorder="1" applyAlignment="1" applyProtection="1">
      <alignment vertical="center"/>
      <protection locked="0"/>
    </xf>
    <xf numFmtId="1" fontId="1" fillId="0" borderId="24" xfId="0" applyNumberFormat="1" applyFont="1" applyBorder="1" applyAlignment="1" applyProtection="1">
      <alignment horizontal="right" vertical="center" indent="1"/>
      <protection locked="0"/>
    </xf>
    <xf numFmtId="1" fontId="1" fillId="0" borderId="29" xfId="0" applyNumberFormat="1" applyFont="1" applyBorder="1" applyAlignment="1" applyProtection="1">
      <alignment horizontal="right" vertical="center" indent="1"/>
      <protection locked="0"/>
    </xf>
    <xf numFmtId="0" fontId="1" fillId="0" borderId="53" xfId="49" applyFon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49" applyFont="1" applyFill="1" applyBorder="1" applyAlignment="1">
      <alignment horizontal="left" vertical="center"/>
    </xf>
    <xf numFmtId="0" fontId="6" fillId="25" borderId="22" xfId="49" applyFont="1" applyFill="1" applyBorder="1" applyAlignment="1">
      <alignment horizontal="center" vertical="center"/>
    </xf>
    <xf numFmtId="0" fontId="6" fillId="25" borderId="59" xfId="49" applyFont="1" applyFill="1" applyBorder="1" applyAlignment="1">
      <alignment horizontal="center" vertical="center"/>
    </xf>
    <xf numFmtId="0" fontId="6" fillId="25" borderId="50" xfId="49" applyFont="1" applyFill="1" applyBorder="1" applyAlignment="1">
      <alignment horizontal="center" vertical="center"/>
    </xf>
    <xf numFmtId="0" fontId="6" fillId="25" borderId="56" xfId="49" applyFont="1" applyFill="1" applyBorder="1" applyAlignment="1">
      <alignment horizontal="center" vertical="center"/>
    </xf>
    <xf numFmtId="0" fontId="6" fillId="25" borderId="39" xfId="49" applyFont="1" applyFill="1" applyBorder="1" applyAlignment="1">
      <alignment horizontal="center" vertical="center"/>
    </xf>
    <xf numFmtId="0" fontId="5" fillId="25" borderId="4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25" borderId="57" xfId="49" applyFont="1" applyFill="1" applyBorder="1" applyAlignment="1">
      <alignment horizontal="center" vertical="center"/>
    </xf>
    <xf numFmtId="0" fontId="6" fillId="25" borderId="49" xfId="49" applyFont="1" applyFill="1" applyBorder="1" applyAlignment="1">
      <alignment horizontal="center" vertical="center"/>
    </xf>
    <xf numFmtId="0" fontId="5" fillId="25" borderId="58" xfId="0" applyFont="1" applyFill="1" applyBorder="1" applyAlignment="1">
      <alignment horizontal="center" vertical="center"/>
    </xf>
    <xf numFmtId="0" fontId="6" fillId="25" borderId="39" xfId="49" applyFont="1" applyFill="1" applyBorder="1" applyAlignment="1">
      <alignment vertical="center" wrapText="1"/>
    </xf>
    <xf numFmtId="0" fontId="5" fillId="25" borderId="40" xfId="0" applyFont="1" applyFill="1" applyBorder="1" applyAlignment="1">
      <alignment vertical="center" wrapText="1"/>
    </xf>
    <xf numFmtId="0" fontId="6" fillId="25" borderId="48" xfId="49" applyFont="1" applyFill="1" applyBorder="1" applyAlignment="1">
      <alignment horizontal="center" vertical="center"/>
    </xf>
    <xf numFmtId="0" fontId="6" fillId="25" borderId="52" xfId="49" applyFont="1" applyFill="1" applyBorder="1" applyAlignment="1">
      <alignment horizontal="left" vertical="center" wrapText="1"/>
    </xf>
    <xf numFmtId="0" fontId="6" fillId="25" borderId="55" xfId="49" applyFont="1" applyFill="1" applyBorder="1" applyAlignment="1">
      <alignment horizontal="left" vertical="center" wrapText="1"/>
    </xf>
    <xf numFmtId="0" fontId="6" fillId="25" borderId="64" xfId="49" applyFont="1" applyFill="1" applyBorder="1" applyAlignment="1">
      <alignment horizontal="center" vertical="center"/>
    </xf>
    <xf numFmtId="0" fontId="6" fillId="25" borderId="65" xfId="49" applyFont="1" applyFill="1" applyBorder="1" applyAlignment="1">
      <alignment horizontal="center" vertical="center"/>
    </xf>
    <xf numFmtId="0" fontId="6" fillId="25" borderId="63" xfId="49" applyFont="1" applyFill="1" applyBorder="1" applyAlignment="1">
      <alignment horizontal="center" vertical="center"/>
    </xf>
    <xf numFmtId="0" fontId="6" fillId="25" borderId="39" xfId="53" applyFont="1" applyFill="1" applyBorder="1" applyAlignment="1" applyProtection="1">
      <alignment horizontal="center" vertical="center"/>
    </xf>
    <xf numFmtId="0" fontId="6" fillId="25" borderId="40" xfId="0" applyFont="1" applyFill="1" applyBorder="1" applyAlignment="1" applyProtection="1">
      <alignment horizontal="center" vertical="center"/>
    </xf>
    <xf numFmtId="0" fontId="6" fillId="25" borderId="40" xfId="53" applyFont="1" applyFill="1" applyBorder="1" applyAlignment="1" applyProtection="1">
      <alignment horizontal="center" vertical="center"/>
    </xf>
    <xf numFmtId="0" fontId="5" fillId="0" borderId="0" xfId="53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25" borderId="49" xfId="53" applyFont="1" applyFill="1" applyBorder="1" applyAlignment="1" applyProtection="1">
      <alignment horizontal="center" vertical="center"/>
    </xf>
    <xf numFmtId="0" fontId="6" fillId="25" borderId="58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6" fillId="25" borderId="52" xfId="53" applyFont="1" applyFill="1" applyBorder="1" applyAlignment="1" applyProtection="1">
      <alignment horizontal="left" vertical="center" wrapText="1"/>
    </xf>
    <xf numFmtId="0" fontId="6" fillId="25" borderId="55" xfId="53" applyFont="1" applyFill="1" applyBorder="1" applyAlignment="1" applyProtection="1">
      <alignment horizontal="left" vertical="center"/>
    </xf>
    <xf numFmtId="0" fontId="6" fillId="25" borderId="56" xfId="53" applyFont="1" applyFill="1" applyBorder="1" applyAlignment="1" applyProtection="1">
      <alignment horizontal="center" vertical="center"/>
    </xf>
    <xf numFmtId="0" fontId="6" fillId="25" borderId="57" xfId="53" applyFont="1" applyFill="1" applyBorder="1" applyAlignment="1" applyProtection="1">
      <alignment horizontal="center" vertical="center"/>
    </xf>
    <xf numFmtId="0" fontId="6" fillId="0" borderId="0" xfId="51" applyFont="1" applyFill="1" applyBorder="1" applyAlignment="1" applyProtection="1">
      <alignment horizontal="center" vertical="center"/>
    </xf>
    <xf numFmtId="0" fontId="6" fillId="25" borderId="52" xfId="53" applyFont="1" applyFill="1" applyBorder="1" applyAlignment="1" applyProtection="1">
      <alignment vertical="center" wrapText="1"/>
    </xf>
    <xf numFmtId="0" fontId="6" fillId="25" borderId="55" xfId="53" applyFont="1" applyFill="1" applyBorder="1" applyAlignment="1" applyProtection="1">
      <alignment vertical="center" wrapText="1"/>
    </xf>
    <xf numFmtId="0" fontId="1" fillId="0" borderId="0" xfId="53" applyFont="1" applyFill="1" applyBorder="1" applyAlignment="1" applyProtection="1">
      <alignment horizontal="left" vertical="center"/>
    </xf>
    <xf numFmtId="0" fontId="6" fillId="25" borderId="39" xfId="49" applyFont="1" applyFill="1" applyBorder="1" applyAlignment="1" applyProtection="1">
      <alignment horizontal="center" vertical="center"/>
    </xf>
    <xf numFmtId="0" fontId="1" fillId="25" borderId="40" xfId="0" applyFont="1" applyFill="1" applyBorder="1" applyAlignment="1" applyProtection="1">
      <alignment horizontal="center" vertical="center"/>
    </xf>
    <xf numFmtId="0" fontId="6" fillId="25" borderId="48" xfId="49" applyFont="1" applyFill="1" applyBorder="1" applyAlignment="1" applyProtection="1">
      <alignment vertical="center" wrapText="1"/>
    </xf>
    <xf numFmtId="0" fontId="1" fillId="25" borderId="67" xfId="0" applyFont="1" applyFill="1" applyBorder="1" applyAlignment="1" applyProtection="1">
      <alignment vertical="center" wrapText="1"/>
    </xf>
    <xf numFmtId="0" fontId="6" fillId="0" borderId="0" xfId="49" applyFont="1" applyFill="1" applyAlignment="1" applyProtection="1">
      <alignment vertical="center"/>
    </xf>
    <xf numFmtId="0" fontId="1" fillId="0" borderId="0" xfId="49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6" fillId="25" borderId="22" xfId="53" applyFont="1" applyFill="1" applyBorder="1" applyAlignment="1" applyProtection="1">
      <alignment horizontal="center" vertical="center"/>
    </xf>
    <xf numFmtId="0" fontId="6" fillId="25" borderId="49" xfId="54" applyFont="1" applyFill="1" applyBorder="1" applyAlignment="1" applyProtection="1">
      <alignment horizontal="center" vertical="center"/>
    </xf>
    <xf numFmtId="0" fontId="6" fillId="25" borderId="58" xfId="54" applyFont="1" applyFill="1" applyBorder="1" applyAlignment="1" applyProtection="1">
      <alignment horizontal="center" vertical="center"/>
    </xf>
    <xf numFmtId="0" fontId="1" fillId="0" borderId="0" xfId="54" applyFont="1" applyFill="1" applyAlignment="1" applyProtection="1">
      <alignment vertical="center"/>
    </xf>
    <xf numFmtId="0" fontId="1" fillId="0" borderId="0" xfId="83" applyFont="1" applyFill="1" applyAlignment="1" applyProtection="1">
      <alignment vertical="center"/>
    </xf>
    <xf numFmtId="0" fontId="6" fillId="25" borderId="39" xfId="54" applyFont="1" applyFill="1" applyBorder="1" applyAlignment="1" applyProtection="1">
      <alignment vertical="center"/>
    </xf>
    <xf numFmtId="0" fontId="6" fillId="25" borderId="40" xfId="54" applyFont="1" applyFill="1" applyBorder="1" applyAlignment="1" applyProtection="1">
      <alignment vertical="center"/>
    </xf>
    <xf numFmtId="0" fontId="6" fillId="25" borderId="72" xfId="49" applyFont="1" applyFill="1" applyBorder="1" applyAlignment="1">
      <alignment horizontal="center" vertical="center"/>
    </xf>
    <xf numFmtId="0" fontId="6" fillId="25" borderId="54" xfId="49" applyFont="1" applyFill="1" applyBorder="1" applyAlignment="1">
      <alignment horizontal="center" vertical="center"/>
    </xf>
    <xf numFmtId="0" fontId="6" fillId="25" borderId="60" xfId="49" applyFont="1" applyFill="1" applyBorder="1" applyAlignment="1">
      <alignment horizontal="center" vertical="center"/>
    </xf>
    <xf numFmtId="0" fontId="6" fillId="25" borderId="21" xfId="54" applyFont="1" applyFill="1" applyBorder="1" applyAlignment="1" applyProtection="1">
      <alignment horizontal="center" vertical="center"/>
    </xf>
    <xf numFmtId="0" fontId="6" fillId="25" borderId="54" xfId="54" applyFont="1" applyFill="1" applyBorder="1" applyAlignment="1" applyProtection="1">
      <alignment horizontal="center" vertical="center"/>
    </xf>
    <xf numFmtId="0" fontId="6" fillId="25" borderId="23" xfId="54" applyFont="1" applyFill="1" applyBorder="1" applyAlignment="1" applyProtection="1">
      <alignment horizontal="center" vertical="center"/>
    </xf>
    <xf numFmtId="0" fontId="6" fillId="0" borderId="0" xfId="50" applyFont="1" applyFill="1" applyAlignment="1" applyProtection="1">
      <alignment vertical="center"/>
    </xf>
    <xf numFmtId="0" fontId="1" fillId="0" borderId="0" xfId="50" applyFont="1" applyFill="1" applyBorder="1" applyAlignment="1" applyProtection="1">
      <alignment vertical="center"/>
    </xf>
    <xf numFmtId="0" fontId="6" fillId="25" borderId="39" xfId="51" applyFont="1" applyFill="1" applyBorder="1" applyAlignment="1" applyProtection="1">
      <alignment vertical="center" wrapText="1"/>
    </xf>
    <xf numFmtId="0" fontId="6" fillId="25" borderId="40" xfId="51" applyFont="1" applyFill="1" applyBorder="1" applyAlignment="1" applyProtection="1">
      <alignment vertical="center" wrapText="1"/>
    </xf>
    <xf numFmtId="0" fontId="1" fillId="25" borderId="58" xfId="0" applyFont="1" applyFill="1" applyBorder="1" applyAlignment="1" applyProtection="1">
      <alignment horizontal="center" vertical="center"/>
    </xf>
    <xf numFmtId="0" fontId="1" fillId="0" borderId="0" xfId="51" applyFont="1" applyFill="1" applyBorder="1" applyAlignment="1" applyProtection="1">
      <alignment vertical="center"/>
    </xf>
    <xf numFmtId="0" fontId="1" fillId="25" borderId="49" xfId="51" applyFont="1" applyFill="1" applyBorder="1" applyAlignment="1" applyProtection="1">
      <alignment horizontal="center" vertical="center"/>
    </xf>
    <xf numFmtId="0" fontId="6" fillId="25" borderId="52" xfId="54" applyFont="1" applyFill="1" applyBorder="1" applyAlignment="1" applyProtection="1">
      <alignment horizontal="center" vertical="center"/>
    </xf>
    <xf numFmtId="0" fontId="6" fillId="25" borderId="55" xfId="54" applyFont="1" applyFill="1" applyBorder="1" applyAlignment="1" applyProtection="1">
      <alignment horizontal="center" vertical="center"/>
    </xf>
    <xf numFmtId="0" fontId="6" fillId="25" borderId="59" xfId="54" applyFont="1" applyFill="1" applyBorder="1" applyAlignment="1" applyProtection="1">
      <alignment vertical="center" wrapText="1"/>
    </xf>
    <xf numFmtId="0" fontId="6" fillId="25" borderId="73" xfId="54" applyFont="1" applyFill="1" applyBorder="1" applyAlignment="1" applyProtection="1">
      <alignment vertical="center" wrapText="1"/>
    </xf>
    <xf numFmtId="0" fontId="1" fillId="0" borderId="0" xfId="54" applyFont="1" applyFill="1" applyBorder="1" applyAlignment="1" applyProtection="1">
      <alignment vertical="center"/>
    </xf>
    <xf numFmtId="0" fontId="6" fillId="25" borderId="22" xfId="54" applyFont="1" applyFill="1" applyBorder="1" applyAlignment="1" applyProtection="1">
      <alignment horizontal="center" vertical="center"/>
    </xf>
    <xf numFmtId="0" fontId="6" fillId="25" borderId="39" xfId="54" applyFont="1" applyFill="1" applyBorder="1" applyAlignment="1" applyProtection="1">
      <alignment horizontal="center" vertical="center"/>
    </xf>
    <xf numFmtId="0" fontId="6" fillId="25" borderId="48" xfId="54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6" fillId="25" borderId="39" xfId="51" applyFont="1" applyFill="1" applyBorder="1" applyAlignment="1" applyProtection="1">
      <alignment horizontal="center" vertical="center"/>
    </xf>
    <xf numFmtId="0" fontId="5" fillId="25" borderId="4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6" fillId="25" borderId="48" xfId="51" applyFont="1" applyFill="1" applyBorder="1" applyAlignment="1" applyProtection="1">
      <alignment vertical="center"/>
    </xf>
    <xf numFmtId="0" fontId="5" fillId="25" borderId="67" xfId="0" applyFont="1" applyFill="1" applyBorder="1" applyAlignment="1" applyProtection="1">
      <alignment vertical="center"/>
    </xf>
    <xf numFmtId="0" fontId="6" fillId="25" borderId="22" xfId="55" applyFont="1" applyFill="1" applyBorder="1" applyAlignment="1" applyProtection="1">
      <alignment horizontal="center" vertical="center"/>
    </xf>
    <xf numFmtId="0" fontId="5" fillId="0" borderId="0" xfId="5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50" applyFont="1" applyFill="1" applyAlignment="1" applyProtection="1">
      <alignment vertical="center"/>
    </xf>
    <xf numFmtId="0" fontId="6" fillId="25" borderId="48" xfId="50" applyFont="1" applyFill="1" applyBorder="1" applyAlignment="1" applyProtection="1">
      <alignment vertical="center" wrapText="1"/>
    </xf>
    <xf numFmtId="0" fontId="5" fillId="25" borderId="67" xfId="0" applyFont="1" applyFill="1" applyBorder="1" applyAlignment="1" applyProtection="1">
      <alignment vertical="center" wrapText="1"/>
    </xf>
    <xf numFmtId="0" fontId="6" fillId="25" borderId="39" xfId="50" applyFont="1" applyFill="1" applyBorder="1" applyAlignment="1" applyProtection="1">
      <alignment horizontal="center" vertical="center"/>
    </xf>
    <xf numFmtId="0" fontId="5" fillId="0" borderId="0" xfId="55" applyFont="1" applyFill="1" applyAlignment="1" applyProtection="1">
      <alignment vertical="center"/>
    </xf>
    <xf numFmtId="0" fontId="6" fillId="25" borderId="39" xfId="55" applyFont="1" applyFill="1" applyBorder="1" applyAlignment="1" applyProtection="1">
      <alignment horizontal="center" vertical="center"/>
    </xf>
    <xf numFmtId="0" fontId="6" fillId="25" borderId="48" xfId="55" applyFont="1" applyFill="1" applyBorder="1" applyAlignment="1" applyProtection="1">
      <alignment horizontal="left" vertical="center"/>
    </xf>
    <xf numFmtId="0" fontId="6" fillId="25" borderId="67" xfId="55" applyFont="1" applyFill="1" applyBorder="1" applyAlignment="1" applyProtection="1">
      <alignment horizontal="left" vertical="center"/>
    </xf>
    <xf numFmtId="0" fontId="6" fillId="25" borderId="72" xfId="55" applyFont="1" applyFill="1" applyBorder="1" applyAlignment="1" applyProtection="1">
      <alignment horizontal="center" vertical="center"/>
    </xf>
    <xf numFmtId="0" fontId="1" fillId="25" borderId="54" xfId="55" applyFont="1" applyFill="1" applyBorder="1" applyAlignment="1" applyProtection="1">
      <alignment horizontal="center" vertical="center"/>
    </xf>
    <xf numFmtId="0" fontId="1" fillId="25" borderId="60" xfId="55" applyFont="1" applyFill="1" applyBorder="1" applyAlignment="1" applyProtection="1">
      <alignment horizontal="center" vertical="center"/>
    </xf>
    <xf numFmtId="0" fontId="6" fillId="25" borderId="49" xfId="51" applyFont="1" applyFill="1" applyBorder="1" applyAlignment="1" applyProtection="1">
      <alignment horizontal="center" vertical="center"/>
    </xf>
    <xf numFmtId="0" fontId="6" fillId="0" borderId="0" xfId="56" applyFont="1" applyFill="1" applyAlignment="1" applyProtection="1">
      <alignment vertical="center"/>
    </xf>
    <xf numFmtId="0" fontId="5" fillId="0" borderId="0" xfId="56" applyFont="1" applyFill="1" applyAlignment="1" applyProtection="1">
      <alignment vertical="center"/>
    </xf>
    <xf numFmtId="0" fontId="6" fillId="25" borderId="39" xfId="51" applyFont="1" applyFill="1" applyBorder="1" applyAlignment="1" applyProtection="1">
      <alignment vertical="center"/>
    </xf>
    <xf numFmtId="0" fontId="1" fillId="25" borderId="40" xfId="0" applyFont="1" applyFill="1" applyBorder="1" applyAlignment="1" applyProtection="1">
      <alignment vertical="center"/>
    </xf>
    <xf numFmtId="0" fontId="6" fillId="25" borderId="21" xfId="55" applyFont="1" applyFill="1" applyBorder="1" applyAlignment="1" applyProtection="1">
      <alignment horizontal="center" vertical="center"/>
    </xf>
    <xf numFmtId="0" fontId="1" fillId="25" borderId="23" xfId="55" applyFont="1" applyFill="1" applyBorder="1" applyAlignment="1" applyProtection="1">
      <alignment horizontal="center" vertical="center"/>
    </xf>
    <xf numFmtId="0" fontId="1" fillId="0" borderId="0" xfId="49" applyFont="1" applyFill="1" applyAlignment="1" applyProtection="1">
      <alignment horizontal="right" vertical="center"/>
    </xf>
    <xf numFmtId="0" fontId="6" fillId="25" borderId="39" xfId="49" applyFont="1" applyFill="1" applyBorder="1" applyAlignment="1" applyProtection="1">
      <alignment vertical="center" wrapText="1"/>
    </xf>
    <xf numFmtId="0" fontId="1" fillId="25" borderId="40" xfId="0" applyFont="1" applyFill="1" applyBorder="1" applyAlignment="1" applyProtection="1">
      <alignment vertical="center" wrapText="1"/>
    </xf>
    <xf numFmtId="0" fontId="6" fillId="25" borderId="49" xfId="49" applyFont="1" applyFill="1" applyBorder="1" applyAlignment="1" applyProtection="1">
      <alignment horizontal="center" vertical="center"/>
    </xf>
    <xf numFmtId="0" fontId="6" fillId="25" borderId="48" xfId="54" applyFont="1" applyFill="1" applyBorder="1" applyAlignment="1" applyProtection="1">
      <alignment horizontal="center" vertical="center"/>
    </xf>
    <xf numFmtId="0" fontId="1" fillId="0" borderId="68" xfId="49" applyFont="1" applyFill="1" applyBorder="1" applyAlignment="1" applyProtection="1">
      <alignment horizontal="center" vertical="center"/>
      <protection locked="0"/>
    </xf>
    <xf numFmtId="0" fontId="1" fillId="0" borderId="17" xfId="49" applyFont="1" applyFill="1" applyBorder="1" applyAlignment="1" applyProtection="1">
      <alignment horizontal="center" vertical="center"/>
      <protection locked="0"/>
    </xf>
    <xf numFmtId="0" fontId="1" fillId="0" borderId="53" xfId="49" applyFont="1" applyFill="1" applyBorder="1" applyAlignment="1" applyProtection="1">
      <alignment horizontal="center" vertical="center"/>
      <protection locked="0"/>
    </xf>
    <xf numFmtId="0" fontId="1" fillId="0" borderId="69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51" xfId="49" applyFont="1" applyFill="1" applyBorder="1" applyAlignment="1" applyProtection="1">
      <alignment horizontal="center" vertical="center"/>
      <protection locked="0"/>
    </xf>
    <xf numFmtId="0" fontId="5" fillId="0" borderId="0" xfId="51" applyFont="1" applyFill="1" applyAlignment="1" applyProtection="1">
      <alignment horizontal="right" vertical="center"/>
    </xf>
    <xf numFmtId="0" fontId="5" fillId="0" borderId="0" xfId="51" applyFont="1" applyFill="1" applyBorder="1" applyAlignment="1" applyProtection="1">
      <alignment vertical="center"/>
    </xf>
    <xf numFmtId="0" fontId="6" fillId="25" borderId="58" xfId="51" applyFont="1" applyFill="1" applyBorder="1" applyAlignment="1" applyProtection="1">
      <alignment horizontal="center" vertical="center"/>
    </xf>
  </cellXfs>
  <cellStyles count="84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20 % - zvýraznenie1" xfId="7" builtinId="30" customBuiltin="1"/>
    <cellStyle name="20 % - zvýraznenie2" xfId="8" builtinId="34" customBuiltin="1"/>
    <cellStyle name="20 % - zvýraznenie3" xfId="9" builtinId="38" customBuiltin="1"/>
    <cellStyle name="20 % - zvýraznenie4" xfId="10" builtinId="42" customBuiltin="1"/>
    <cellStyle name="20 % - zvýraznenie5" xfId="11" builtinId="46" customBuiltin="1"/>
    <cellStyle name="20 % - zvýraznenie6" xfId="12" builtinId="50" customBuiltin="1"/>
    <cellStyle name="40 % – Zvýraznění1" xfId="13"/>
    <cellStyle name="40 % – Zvýraznění2" xfId="14"/>
    <cellStyle name="40 % – Zvýraznění3" xfId="15"/>
    <cellStyle name="40 % – Zvýraznění4" xfId="16"/>
    <cellStyle name="40 % – Zvýraznění5" xfId="17"/>
    <cellStyle name="40 % – Zvýraznění6" xfId="18"/>
    <cellStyle name="40 % - zvýraznenie1" xfId="19" builtinId="31" customBuiltin="1"/>
    <cellStyle name="40 % - zvýraznenie2" xfId="20" builtinId="35" customBuiltin="1"/>
    <cellStyle name="40 % - zvýraznenie3" xfId="21" builtinId="39" customBuiltin="1"/>
    <cellStyle name="40 % - zvýraznenie4" xfId="22" builtinId="43" customBuiltin="1"/>
    <cellStyle name="40 % - zvýraznenie5" xfId="23" builtinId="47" customBuiltin="1"/>
    <cellStyle name="40 % - zvýraznenie6" xfId="24" builtinId="51" customBuiltin="1"/>
    <cellStyle name="60 % – Zvýraznění1" xfId="25"/>
    <cellStyle name="60 % – Zvýraznění2" xfId="26"/>
    <cellStyle name="60 % – Zvýraznění3" xfId="27"/>
    <cellStyle name="60 % – Zvýraznění4" xfId="28"/>
    <cellStyle name="60 % – Zvýraznění5" xfId="29"/>
    <cellStyle name="60 % – Zvýraznění6" xfId="30"/>
    <cellStyle name="60 % - zvýraznenie1" xfId="31" builtinId="32" customBuiltin="1"/>
    <cellStyle name="60 % - zvýraznenie2" xfId="32" builtinId="36" customBuiltin="1"/>
    <cellStyle name="60 % - zvýraznenie3" xfId="33" builtinId="40" customBuiltin="1"/>
    <cellStyle name="60 % - zvýraznenie4" xfId="34" builtinId="44" customBuiltin="1"/>
    <cellStyle name="60 % - zvýraznenie5" xfId="35" builtinId="48" customBuiltin="1"/>
    <cellStyle name="60 % - zvýraznenie6" xfId="36" builtinId="52" customBuiltin="1"/>
    <cellStyle name="Celkem" xfId="37"/>
    <cellStyle name="Dobrá" xfId="38" builtinId="26" customBuiltin="1"/>
    <cellStyle name="Chybně" xfId="39"/>
    <cellStyle name="Kontrolná bunka" xfId="40" builtinId="23" customBuiltin="1"/>
    <cellStyle name="Kontrolní buňka" xfId="41"/>
    <cellStyle name="Nadpis 1" xfId="42" builtinId="16" customBuiltin="1"/>
    <cellStyle name="Nadpis 2" xfId="43" builtinId="17" customBuiltin="1"/>
    <cellStyle name="Nadpis 3" xfId="44" builtinId="18" customBuiltin="1"/>
    <cellStyle name="Nadpis 4" xfId="45" builtinId="19" customBuiltin="1"/>
    <cellStyle name="Název" xfId="46"/>
    <cellStyle name="Neutrálna" xfId="47" builtinId="28" customBuiltin="1"/>
    <cellStyle name="Neutrální" xfId="48"/>
    <cellStyle name="Normálna" xfId="0" builtinId="0"/>
    <cellStyle name="Normálna 2 2" xfId="83"/>
    <cellStyle name="normálne_BA 1 až 24" xfId="49"/>
    <cellStyle name="normálne_Ke1_48" xfId="50"/>
    <cellStyle name="normálne_PD1_48" xfId="51"/>
    <cellStyle name="normální_HBU_16_05" xfId="52"/>
    <cellStyle name="normální_HBU_17_05" xfId="53"/>
    <cellStyle name="normální_HBU_18_05" xfId="54"/>
    <cellStyle name="normální_HBU_19_05" xfId="55"/>
    <cellStyle name="normální_HBU_20_05" xfId="56"/>
    <cellStyle name="Poznámka" xfId="57" builtinId="10" customBuiltin="1"/>
    <cellStyle name="Prepojená bunka" xfId="58" builtinId="24" customBuiltin="1"/>
    <cellStyle name="Propojená buňka" xfId="59"/>
    <cellStyle name="Spolu" xfId="60" builtinId="25" customBuiltin="1"/>
    <cellStyle name="Správně" xfId="61"/>
    <cellStyle name="Text upozornění" xfId="62"/>
    <cellStyle name="Text upozornenia" xfId="63" builtinId="11" customBuiltin="1"/>
    <cellStyle name="Titul" xfId="64" builtinId="15" customBuiltin="1"/>
    <cellStyle name="Vstup" xfId="65" builtinId="20" customBuiltin="1"/>
    <cellStyle name="Výpočet" xfId="66" builtinId="22" customBuiltin="1"/>
    <cellStyle name="Výstup" xfId="67" builtinId="21" customBuiltin="1"/>
    <cellStyle name="Vysvětlující text" xfId="68"/>
    <cellStyle name="Vysvetľujúci text" xfId="69" builtinId="53" customBuiltin="1"/>
    <cellStyle name="Zlá" xfId="70" builtinId="27" customBuiltin="1"/>
    <cellStyle name="Zvýraznění 1" xfId="71"/>
    <cellStyle name="Zvýraznění 2" xfId="72"/>
    <cellStyle name="Zvýraznění 3" xfId="73"/>
    <cellStyle name="Zvýraznění 4" xfId="74"/>
    <cellStyle name="Zvýraznění 5" xfId="75"/>
    <cellStyle name="Zvýraznění 6" xfId="76"/>
    <cellStyle name="Zvýraznenie1" xfId="77" builtinId="29" customBuiltin="1"/>
    <cellStyle name="Zvýraznenie2" xfId="78" builtinId="33" customBuiltin="1"/>
    <cellStyle name="Zvýraznenie3" xfId="79" builtinId="37" customBuiltin="1"/>
    <cellStyle name="Zvýraznenie4" xfId="80" builtinId="41" customBuiltin="1"/>
    <cellStyle name="Zvýraznenie5" xfId="81" builtinId="45" customBuiltin="1"/>
    <cellStyle name="Zvýraznenie6" xfId="82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4705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4800600" y="4705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4800600" y="470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4800600" y="470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4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8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4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5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6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7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9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0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1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2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3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4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5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6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7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8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9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0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1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2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3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5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6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7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8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9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0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1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2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3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4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5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6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7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8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9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0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1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2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3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4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5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6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7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8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9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0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1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2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3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4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5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6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7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8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9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0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1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2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3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4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5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6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7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8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9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0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1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2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3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4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5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6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7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8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9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0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1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2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3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4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5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6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7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8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9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0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1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2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3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4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5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6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7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8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9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0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1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2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3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4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5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6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showGridLines="0" view="pageBreakPreview" zoomScaleNormal="85" zoomScaleSheetLayoutView="100" workbookViewId="0">
      <pane ySplit="4" topLeftCell="A5" activePane="bottomLeft" state="frozen"/>
      <selection pane="bottomLeft" activeCell="Q19" sqref="Q19"/>
    </sheetView>
  </sheetViews>
  <sheetFormatPr defaultColWidth="9.140625" defaultRowHeight="17.100000000000001" customHeight="1" x14ac:dyDescent="0.2"/>
  <cols>
    <col min="1" max="1" width="36.85546875" style="22" customWidth="1"/>
    <col min="2" max="4" width="10.140625" style="22" customWidth="1"/>
    <col min="5" max="6" width="10.85546875" style="22" customWidth="1"/>
    <col min="7" max="7" width="7.28515625" style="22" customWidth="1"/>
    <col min="8" max="11" width="6.7109375" style="22" customWidth="1"/>
    <col min="12" max="12" width="20.85546875" style="22" customWidth="1"/>
    <col min="13" max="13" width="19.7109375" style="22" bestFit="1" customWidth="1"/>
    <col min="14" max="16384" width="9.140625" style="22"/>
  </cols>
  <sheetData>
    <row r="1" spans="1:12" ht="17.100000000000001" customHeight="1" x14ac:dyDescent="0.2">
      <c r="A1" s="438" t="s">
        <v>249</v>
      </c>
      <c r="B1" s="439"/>
      <c r="C1" s="439"/>
      <c r="D1" s="439"/>
      <c r="E1" s="439"/>
      <c r="F1" s="439"/>
      <c r="G1" s="439"/>
      <c r="J1" s="23"/>
      <c r="K1" s="23"/>
      <c r="L1" s="54" t="s">
        <v>325</v>
      </c>
    </row>
    <row r="2" spans="1:12" ht="17.100000000000001" customHeight="1" thickBot="1" x14ac:dyDescent="0.25">
      <c r="A2" s="440" t="s">
        <v>78</v>
      </c>
      <c r="B2" s="440"/>
      <c r="C2" s="440"/>
      <c r="D2" s="440"/>
      <c r="E2" s="440"/>
      <c r="F2" s="440"/>
      <c r="G2" s="440"/>
    </row>
    <row r="3" spans="1:12" ht="20.25" customHeight="1" x14ac:dyDescent="0.2">
      <c r="A3" s="454" t="s">
        <v>55</v>
      </c>
      <c r="B3" s="441" t="s">
        <v>366</v>
      </c>
      <c r="C3" s="441"/>
      <c r="D3" s="441"/>
      <c r="E3" s="441"/>
      <c r="F3" s="441"/>
      <c r="G3" s="442" t="s">
        <v>0</v>
      </c>
      <c r="H3" s="443"/>
      <c r="I3" s="443"/>
      <c r="J3" s="443"/>
      <c r="K3" s="444"/>
      <c r="L3" s="444" t="s">
        <v>3</v>
      </c>
    </row>
    <row r="4" spans="1:12" ht="20.25" customHeight="1" thickBot="1" x14ac:dyDescent="0.25">
      <c r="A4" s="455"/>
      <c r="B4" s="139">
        <v>2014</v>
      </c>
      <c r="C4" s="140">
        <v>2015</v>
      </c>
      <c r="D4" s="140">
        <v>2016</v>
      </c>
      <c r="E4" s="140">
        <v>2017</v>
      </c>
      <c r="F4" s="141">
        <v>2018</v>
      </c>
      <c r="G4" s="142">
        <v>2014</v>
      </c>
      <c r="H4" s="140">
        <v>2015</v>
      </c>
      <c r="I4" s="140">
        <v>2016</v>
      </c>
      <c r="J4" s="140">
        <v>2017</v>
      </c>
      <c r="K4" s="143">
        <v>2018</v>
      </c>
      <c r="L4" s="448"/>
    </row>
    <row r="5" spans="1:12" ht="17.100000000000001" customHeight="1" x14ac:dyDescent="0.2">
      <c r="A5" s="121" t="s">
        <v>113</v>
      </c>
      <c r="B5" s="118">
        <v>0</v>
      </c>
      <c r="C5" s="117">
        <v>0</v>
      </c>
      <c r="D5" s="152">
        <v>0</v>
      </c>
      <c r="E5" s="164">
        <v>0</v>
      </c>
      <c r="F5" s="165">
        <v>0</v>
      </c>
      <c r="G5" s="130">
        <v>0</v>
      </c>
      <c r="H5" s="40">
        <v>0</v>
      </c>
      <c r="I5" s="40">
        <v>0</v>
      </c>
      <c r="J5" s="40">
        <v>0</v>
      </c>
      <c r="K5" s="131">
        <v>0</v>
      </c>
      <c r="L5" s="234" t="s">
        <v>114</v>
      </c>
    </row>
    <row r="6" spans="1:12" ht="17.100000000000001" customHeight="1" x14ac:dyDescent="0.2">
      <c r="A6" s="123" t="s">
        <v>326</v>
      </c>
      <c r="B6" s="155">
        <v>263.2</v>
      </c>
      <c r="C6" s="94">
        <v>280</v>
      </c>
      <c r="D6" s="94">
        <v>277</v>
      </c>
      <c r="E6" s="94">
        <v>323</v>
      </c>
      <c r="F6" s="127">
        <v>349</v>
      </c>
      <c r="G6" s="132">
        <v>15</v>
      </c>
      <c r="H6" s="21">
        <v>15</v>
      </c>
      <c r="I6" s="21">
        <v>17</v>
      </c>
      <c r="J6" s="21">
        <v>16</v>
      </c>
      <c r="K6" s="133">
        <v>16</v>
      </c>
      <c r="L6" s="231" t="s">
        <v>115</v>
      </c>
    </row>
    <row r="7" spans="1:12" ht="17.100000000000001" customHeight="1" x14ac:dyDescent="0.2">
      <c r="A7" s="123" t="s">
        <v>117</v>
      </c>
      <c r="B7" s="119">
        <v>98.1</v>
      </c>
      <c r="C7" s="94">
        <v>114.1</v>
      </c>
      <c r="D7" s="94">
        <v>58.6</v>
      </c>
      <c r="E7" s="94">
        <v>39.799999999999997</v>
      </c>
      <c r="F7" s="127">
        <v>98.9</v>
      </c>
      <c r="G7" s="132">
        <v>15</v>
      </c>
      <c r="H7" s="21">
        <v>9</v>
      </c>
      <c r="I7" s="21">
        <v>9</v>
      </c>
      <c r="J7" s="21">
        <v>8</v>
      </c>
      <c r="K7" s="133">
        <v>11</v>
      </c>
      <c r="L7" s="231" t="s">
        <v>115</v>
      </c>
    </row>
    <row r="8" spans="1:12" ht="17.100000000000001" customHeight="1" x14ac:dyDescent="0.2">
      <c r="A8" s="123" t="s">
        <v>118</v>
      </c>
      <c r="B8" s="119">
        <v>409</v>
      </c>
      <c r="C8" s="94">
        <v>425</v>
      </c>
      <c r="D8" s="94">
        <v>459</v>
      </c>
      <c r="E8" s="94">
        <v>712</v>
      </c>
      <c r="F8" s="127">
        <v>680</v>
      </c>
      <c r="G8" s="132">
        <v>16</v>
      </c>
      <c r="H8" s="21">
        <v>16</v>
      </c>
      <c r="I8" s="21">
        <v>19</v>
      </c>
      <c r="J8" s="21">
        <v>23</v>
      </c>
      <c r="K8" s="133">
        <v>23</v>
      </c>
      <c r="L8" s="231" t="s">
        <v>119</v>
      </c>
    </row>
    <row r="9" spans="1:12" ht="17.100000000000001" customHeight="1" x14ac:dyDescent="0.2">
      <c r="A9" s="123" t="s">
        <v>120</v>
      </c>
      <c r="B9" s="119">
        <v>0</v>
      </c>
      <c r="C9" s="94">
        <v>0</v>
      </c>
      <c r="D9" s="94">
        <v>0</v>
      </c>
      <c r="E9" s="94">
        <v>0</v>
      </c>
      <c r="F9" s="127">
        <v>0</v>
      </c>
      <c r="G9" s="132">
        <v>1</v>
      </c>
      <c r="H9" s="21">
        <v>0</v>
      </c>
      <c r="I9" s="21">
        <v>1</v>
      </c>
      <c r="J9" s="21">
        <v>1</v>
      </c>
      <c r="K9" s="133">
        <v>0</v>
      </c>
      <c r="L9" s="231" t="s">
        <v>119</v>
      </c>
    </row>
    <row r="10" spans="1:12" ht="17.100000000000001" customHeight="1" thickBot="1" x14ac:dyDescent="0.25">
      <c r="A10" s="157" t="s">
        <v>121</v>
      </c>
      <c r="B10" s="156">
        <v>202</v>
      </c>
      <c r="C10" s="153">
        <v>282</v>
      </c>
      <c r="D10" s="158">
        <v>234</v>
      </c>
      <c r="E10" s="158">
        <v>339</v>
      </c>
      <c r="F10" s="166">
        <v>360</v>
      </c>
      <c r="G10" s="167">
        <v>10</v>
      </c>
      <c r="H10" s="154">
        <v>10</v>
      </c>
      <c r="I10" s="154">
        <v>12</v>
      </c>
      <c r="J10" s="154">
        <v>13</v>
      </c>
      <c r="K10" s="168">
        <v>13</v>
      </c>
      <c r="L10" s="232" t="s">
        <v>115</v>
      </c>
    </row>
    <row r="11" spans="1:12" ht="27" customHeight="1" thickBot="1" x14ac:dyDescent="0.25">
      <c r="A11" s="238" t="s">
        <v>174</v>
      </c>
      <c r="B11" s="180"/>
      <c r="C11" s="180"/>
      <c r="D11" s="180"/>
      <c r="E11" s="180"/>
      <c r="F11" s="180"/>
      <c r="G11" s="179"/>
      <c r="H11" s="180"/>
      <c r="I11" s="180"/>
      <c r="J11" s="180"/>
      <c r="K11" s="181"/>
      <c r="L11" s="181"/>
    </row>
    <row r="12" spans="1:12" ht="17.100000000000001" customHeight="1" x14ac:dyDescent="0.2">
      <c r="A12" s="235" t="s">
        <v>327</v>
      </c>
      <c r="B12" s="159">
        <v>0</v>
      </c>
      <c r="C12" s="160">
        <v>0</v>
      </c>
      <c r="D12" s="160">
        <v>0.53</v>
      </c>
      <c r="E12" s="160">
        <v>0.9</v>
      </c>
      <c r="F12" s="169">
        <v>10.3</v>
      </c>
      <c r="G12" s="171">
        <v>0</v>
      </c>
      <c r="H12" s="161">
        <v>0</v>
      </c>
      <c r="I12" s="161">
        <v>4</v>
      </c>
      <c r="J12" s="161">
        <v>4</v>
      </c>
      <c r="K12" s="172">
        <v>5</v>
      </c>
      <c r="L12" s="233" t="s">
        <v>115</v>
      </c>
    </row>
    <row r="13" spans="1:12" ht="17.100000000000001" customHeight="1" x14ac:dyDescent="0.2">
      <c r="A13" s="123" t="s">
        <v>295</v>
      </c>
      <c r="B13" s="162">
        <v>15.2</v>
      </c>
      <c r="C13" s="94">
        <v>16</v>
      </c>
      <c r="D13" s="94">
        <v>62</v>
      </c>
      <c r="E13" s="94">
        <v>0</v>
      </c>
      <c r="F13" s="127">
        <v>0</v>
      </c>
      <c r="G13" s="132">
        <v>1</v>
      </c>
      <c r="H13" s="21">
        <v>3</v>
      </c>
      <c r="I13" s="21">
        <v>4</v>
      </c>
      <c r="J13" s="21">
        <v>0</v>
      </c>
      <c r="K13" s="133">
        <v>0</v>
      </c>
      <c r="L13" s="231" t="s">
        <v>116</v>
      </c>
    </row>
    <row r="14" spans="1:12" ht="17.100000000000001" customHeight="1" x14ac:dyDescent="0.2">
      <c r="A14" s="123" t="s">
        <v>122</v>
      </c>
      <c r="B14" s="162">
        <v>0</v>
      </c>
      <c r="C14" s="94">
        <v>0</v>
      </c>
      <c r="D14" s="94">
        <v>0</v>
      </c>
      <c r="E14" s="94">
        <v>0</v>
      </c>
      <c r="F14" s="127">
        <v>0</v>
      </c>
      <c r="G14" s="132">
        <v>0</v>
      </c>
      <c r="H14" s="21">
        <v>0</v>
      </c>
      <c r="I14" s="21">
        <v>0</v>
      </c>
      <c r="J14" s="21">
        <v>0</v>
      </c>
      <c r="K14" s="133">
        <v>0</v>
      </c>
      <c r="L14" s="231" t="s">
        <v>115</v>
      </c>
    </row>
    <row r="15" spans="1:12" ht="17.100000000000001" customHeight="1" x14ac:dyDescent="0.2">
      <c r="A15" s="123" t="s">
        <v>123</v>
      </c>
      <c r="B15" s="162">
        <v>0</v>
      </c>
      <c r="C15" s="94">
        <v>0</v>
      </c>
      <c r="D15" s="94">
        <v>0</v>
      </c>
      <c r="E15" s="94">
        <v>0</v>
      </c>
      <c r="F15" s="127">
        <v>0</v>
      </c>
      <c r="G15" s="132">
        <v>0</v>
      </c>
      <c r="H15" s="21">
        <v>0</v>
      </c>
      <c r="I15" s="21">
        <v>0</v>
      </c>
      <c r="J15" s="21">
        <v>0</v>
      </c>
      <c r="K15" s="133">
        <v>0</v>
      </c>
      <c r="L15" s="231" t="s">
        <v>124</v>
      </c>
    </row>
    <row r="16" spans="1:12" ht="17.100000000000001" customHeight="1" x14ac:dyDescent="0.2">
      <c r="A16" s="123" t="s">
        <v>323</v>
      </c>
      <c r="B16" s="162">
        <v>0</v>
      </c>
      <c r="C16" s="94">
        <v>0</v>
      </c>
      <c r="D16" s="94">
        <v>4.8</v>
      </c>
      <c r="E16" s="94">
        <v>7.4</v>
      </c>
      <c r="F16" s="127">
        <v>9.8000000000000007</v>
      </c>
      <c r="G16" s="132">
        <v>0</v>
      </c>
      <c r="H16" s="21">
        <v>0</v>
      </c>
      <c r="I16" s="21">
        <v>2</v>
      </c>
      <c r="J16" s="21">
        <v>2</v>
      </c>
      <c r="K16" s="133">
        <v>2</v>
      </c>
      <c r="L16" s="231" t="s">
        <v>124</v>
      </c>
    </row>
    <row r="17" spans="1:12" ht="17.100000000000001" customHeight="1" x14ac:dyDescent="0.2">
      <c r="A17" s="123" t="s">
        <v>125</v>
      </c>
      <c r="B17" s="162">
        <v>24.8</v>
      </c>
      <c r="C17" s="94">
        <v>35.200000000000003</v>
      </c>
      <c r="D17" s="94">
        <v>20.8</v>
      </c>
      <c r="E17" s="94">
        <v>16.5</v>
      </c>
      <c r="F17" s="127">
        <v>15.2</v>
      </c>
      <c r="G17" s="132">
        <v>3</v>
      </c>
      <c r="H17" s="21">
        <v>4</v>
      </c>
      <c r="I17" s="21">
        <v>4</v>
      </c>
      <c r="J17" s="21">
        <v>4</v>
      </c>
      <c r="K17" s="133">
        <v>4</v>
      </c>
      <c r="L17" s="231" t="s">
        <v>124</v>
      </c>
    </row>
    <row r="18" spans="1:12" ht="17.100000000000001" customHeight="1" x14ac:dyDescent="0.2">
      <c r="A18" s="123" t="s">
        <v>126</v>
      </c>
      <c r="B18" s="162">
        <v>392.7</v>
      </c>
      <c r="C18" s="94">
        <v>354.7</v>
      </c>
      <c r="D18" s="94">
        <v>375.9</v>
      </c>
      <c r="E18" s="94">
        <v>393.9</v>
      </c>
      <c r="F18" s="127">
        <v>380</v>
      </c>
      <c r="G18" s="132">
        <v>7</v>
      </c>
      <c r="H18" s="21">
        <v>7</v>
      </c>
      <c r="I18" s="21">
        <v>16</v>
      </c>
      <c r="J18" s="21">
        <v>16</v>
      </c>
      <c r="K18" s="133">
        <v>11</v>
      </c>
      <c r="L18" s="231" t="s">
        <v>115</v>
      </c>
    </row>
    <row r="19" spans="1:12" ht="17.100000000000001" customHeight="1" x14ac:dyDescent="0.2">
      <c r="A19" s="123" t="s">
        <v>127</v>
      </c>
      <c r="B19" s="162">
        <v>37.6</v>
      </c>
      <c r="C19" s="94">
        <v>38.6</v>
      </c>
      <c r="D19" s="94">
        <v>92.8</v>
      </c>
      <c r="E19" s="94">
        <v>6.8</v>
      </c>
      <c r="F19" s="127">
        <v>525.6</v>
      </c>
      <c r="G19" s="132">
        <v>3</v>
      </c>
      <c r="H19" s="21">
        <v>3</v>
      </c>
      <c r="I19" s="21">
        <v>5</v>
      </c>
      <c r="J19" s="21">
        <v>4</v>
      </c>
      <c r="K19" s="133">
        <v>9</v>
      </c>
      <c r="L19" s="231" t="s">
        <v>115</v>
      </c>
    </row>
    <row r="20" spans="1:12" ht="17.100000000000001" customHeight="1" x14ac:dyDescent="0.2">
      <c r="A20" s="123" t="s">
        <v>296</v>
      </c>
      <c r="B20" s="162">
        <v>9.5</v>
      </c>
      <c r="C20" s="94">
        <v>0.5</v>
      </c>
      <c r="D20" s="94">
        <v>0.9</v>
      </c>
      <c r="E20" s="94">
        <v>0.4</v>
      </c>
      <c r="F20" s="127">
        <v>0</v>
      </c>
      <c r="G20" s="132">
        <v>0</v>
      </c>
      <c r="H20" s="21">
        <v>2</v>
      </c>
      <c r="I20" s="21">
        <v>2</v>
      </c>
      <c r="J20" s="21">
        <v>2</v>
      </c>
      <c r="K20" s="133">
        <v>0</v>
      </c>
      <c r="L20" s="231" t="s">
        <v>115</v>
      </c>
    </row>
    <row r="21" spans="1:12" ht="17.100000000000001" customHeight="1" x14ac:dyDescent="0.2">
      <c r="A21" s="123" t="s">
        <v>128</v>
      </c>
      <c r="B21" s="162">
        <v>12.6</v>
      </c>
      <c r="C21" s="94">
        <v>15</v>
      </c>
      <c r="D21" s="94">
        <v>3.6</v>
      </c>
      <c r="E21" s="94">
        <v>4.7</v>
      </c>
      <c r="F21" s="127">
        <v>4.7</v>
      </c>
      <c r="G21" s="132">
        <v>2</v>
      </c>
      <c r="H21" s="21">
        <v>3</v>
      </c>
      <c r="I21" s="21">
        <v>3</v>
      </c>
      <c r="J21" s="21">
        <v>3</v>
      </c>
      <c r="K21" s="133">
        <v>3</v>
      </c>
      <c r="L21" s="231" t="s">
        <v>115</v>
      </c>
    </row>
    <row r="22" spans="1:12" ht="17.100000000000001" customHeight="1" x14ac:dyDescent="0.2">
      <c r="A22" s="123" t="s">
        <v>328</v>
      </c>
      <c r="B22" s="162">
        <v>199.8</v>
      </c>
      <c r="C22" s="94">
        <v>179.2</v>
      </c>
      <c r="D22" s="94">
        <v>165</v>
      </c>
      <c r="E22" s="94">
        <v>166</v>
      </c>
      <c r="F22" s="127">
        <v>7.9</v>
      </c>
      <c r="G22" s="132">
        <v>3</v>
      </c>
      <c r="H22" s="21">
        <v>3</v>
      </c>
      <c r="I22" s="21">
        <v>4</v>
      </c>
      <c r="J22" s="21">
        <v>7</v>
      </c>
      <c r="K22" s="133">
        <v>7</v>
      </c>
      <c r="L22" s="231" t="s">
        <v>115</v>
      </c>
    </row>
    <row r="23" spans="1:12" ht="17.100000000000001" customHeight="1" x14ac:dyDescent="0.2">
      <c r="A23" s="123" t="s">
        <v>129</v>
      </c>
      <c r="B23" s="162">
        <v>157.5</v>
      </c>
      <c r="C23" s="94">
        <v>181.5</v>
      </c>
      <c r="D23" s="94">
        <v>207.2</v>
      </c>
      <c r="E23" s="94">
        <v>234.6</v>
      </c>
      <c r="F23" s="127">
        <v>249.9</v>
      </c>
      <c r="G23" s="136">
        <v>5</v>
      </c>
      <c r="H23" s="32">
        <v>7</v>
      </c>
      <c r="I23" s="32">
        <v>7</v>
      </c>
      <c r="J23" s="32">
        <v>7</v>
      </c>
      <c r="K23" s="134">
        <v>7</v>
      </c>
      <c r="L23" s="231" t="s">
        <v>115</v>
      </c>
    </row>
    <row r="24" spans="1:12" ht="17.100000000000001" customHeight="1" x14ac:dyDescent="0.2">
      <c r="A24" s="123" t="s">
        <v>130</v>
      </c>
      <c r="B24" s="162">
        <v>458.2</v>
      </c>
      <c r="C24" s="94">
        <v>368.6</v>
      </c>
      <c r="D24" s="94">
        <v>330.5</v>
      </c>
      <c r="E24" s="94">
        <v>213.4</v>
      </c>
      <c r="F24" s="127">
        <v>296.3</v>
      </c>
      <c r="G24" s="132">
        <v>0</v>
      </c>
      <c r="H24" s="21">
        <v>18</v>
      </c>
      <c r="I24" s="21">
        <v>18</v>
      </c>
      <c r="J24" s="21">
        <v>17</v>
      </c>
      <c r="K24" s="133">
        <v>20</v>
      </c>
      <c r="L24" s="231" t="s">
        <v>115</v>
      </c>
    </row>
    <row r="25" spans="1:12" ht="17.100000000000001" customHeight="1" x14ac:dyDescent="0.2">
      <c r="A25" s="123" t="s">
        <v>131</v>
      </c>
      <c r="B25" s="162">
        <v>0</v>
      </c>
      <c r="C25" s="94">
        <v>0</v>
      </c>
      <c r="D25" s="94">
        <v>0</v>
      </c>
      <c r="E25" s="94">
        <v>0.1</v>
      </c>
      <c r="F25" s="127">
        <v>0</v>
      </c>
      <c r="G25" s="132">
        <v>2</v>
      </c>
      <c r="H25" s="21">
        <v>0</v>
      </c>
      <c r="I25" s="21">
        <v>0</v>
      </c>
      <c r="J25" s="21">
        <v>2</v>
      </c>
      <c r="K25" s="133">
        <v>0</v>
      </c>
      <c r="L25" s="231" t="s">
        <v>115</v>
      </c>
    </row>
    <row r="26" spans="1:12" ht="17.100000000000001" customHeight="1" x14ac:dyDescent="0.2">
      <c r="A26" s="123" t="s">
        <v>253</v>
      </c>
      <c r="B26" s="162">
        <v>15.7</v>
      </c>
      <c r="C26" s="94">
        <v>19</v>
      </c>
      <c r="D26" s="94">
        <v>8.4</v>
      </c>
      <c r="E26" s="94">
        <v>16.5</v>
      </c>
      <c r="F26" s="127">
        <v>8.1</v>
      </c>
      <c r="G26" s="132">
        <v>3</v>
      </c>
      <c r="H26" s="21">
        <v>2</v>
      </c>
      <c r="I26" s="21">
        <v>3</v>
      </c>
      <c r="J26" s="21">
        <v>3</v>
      </c>
      <c r="K26" s="133">
        <v>3</v>
      </c>
      <c r="L26" s="231" t="s">
        <v>115</v>
      </c>
    </row>
    <row r="27" spans="1:12" ht="20.25" customHeight="1" x14ac:dyDescent="0.2">
      <c r="A27" s="122" t="s">
        <v>132</v>
      </c>
      <c r="B27" s="162">
        <v>15.1</v>
      </c>
      <c r="C27" s="94">
        <v>0</v>
      </c>
      <c r="D27" s="94">
        <v>0</v>
      </c>
      <c r="E27" s="94">
        <v>20.6</v>
      </c>
      <c r="F27" s="127">
        <v>0</v>
      </c>
      <c r="G27" s="136">
        <v>4</v>
      </c>
      <c r="H27" s="32">
        <v>0</v>
      </c>
      <c r="I27" s="32">
        <v>0</v>
      </c>
      <c r="J27" s="32">
        <v>3</v>
      </c>
      <c r="K27" s="134">
        <v>0</v>
      </c>
      <c r="L27" s="231" t="s">
        <v>133</v>
      </c>
    </row>
    <row r="28" spans="1:12" ht="17.100000000000001" customHeight="1" x14ac:dyDescent="0.2">
      <c r="A28" s="123" t="s">
        <v>134</v>
      </c>
      <c r="B28" s="162">
        <v>50.9</v>
      </c>
      <c r="C28" s="94">
        <v>53.54</v>
      </c>
      <c r="D28" s="94">
        <v>117.6</v>
      </c>
      <c r="E28" s="94">
        <v>127.9</v>
      </c>
      <c r="F28" s="127">
        <v>108.5</v>
      </c>
      <c r="G28" s="132">
        <v>8</v>
      </c>
      <c r="H28" s="21">
        <v>11</v>
      </c>
      <c r="I28" s="21">
        <v>12</v>
      </c>
      <c r="J28" s="21">
        <v>12</v>
      </c>
      <c r="K28" s="133">
        <v>10</v>
      </c>
      <c r="L28" s="231" t="s">
        <v>115</v>
      </c>
    </row>
    <row r="29" spans="1:12" ht="17.100000000000001" customHeight="1" x14ac:dyDescent="0.2">
      <c r="A29" s="123" t="s">
        <v>135</v>
      </c>
      <c r="B29" s="162">
        <v>32.299999999999997</v>
      </c>
      <c r="C29" s="94">
        <v>38.6</v>
      </c>
      <c r="D29" s="94">
        <v>19.2</v>
      </c>
      <c r="E29" s="94">
        <v>62.8</v>
      </c>
      <c r="F29" s="127">
        <v>61.2</v>
      </c>
      <c r="G29" s="132">
        <v>5</v>
      </c>
      <c r="H29" s="21">
        <v>6</v>
      </c>
      <c r="I29" s="21">
        <v>6</v>
      </c>
      <c r="J29" s="21">
        <v>6</v>
      </c>
      <c r="K29" s="133">
        <v>6</v>
      </c>
      <c r="L29" s="231" t="s">
        <v>115</v>
      </c>
    </row>
    <row r="30" spans="1:12" ht="16.899999999999999" customHeight="1" thickBot="1" x14ac:dyDescent="0.25">
      <c r="A30" s="157" t="s">
        <v>136</v>
      </c>
      <c r="B30" s="163">
        <v>78</v>
      </c>
      <c r="C30" s="153">
        <v>2.85</v>
      </c>
      <c r="D30" s="153">
        <v>2.8</v>
      </c>
      <c r="E30" s="153">
        <v>0</v>
      </c>
      <c r="F30" s="170">
        <v>0</v>
      </c>
      <c r="G30" s="167">
        <v>10</v>
      </c>
      <c r="H30" s="154">
        <v>10</v>
      </c>
      <c r="I30" s="154">
        <v>4</v>
      </c>
      <c r="J30" s="154">
        <v>0</v>
      </c>
      <c r="K30" s="168">
        <v>0</v>
      </c>
      <c r="L30" s="232" t="s">
        <v>402</v>
      </c>
    </row>
    <row r="31" spans="1:12" ht="16.5" customHeight="1" x14ac:dyDescent="0.2">
      <c r="A31" s="33"/>
      <c r="F31" s="38"/>
      <c r="G31" s="39"/>
      <c r="H31" s="35"/>
      <c r="I31" s="35"/>
      <c r="J31" s="36"/>
      <c r="K31" s="36"/>
      <c r="L31" s="37"/>
    </row>
    <row r="32" spans="1:12" ht="18" customHeight="1" x14ac:dyDescent="0.2">
      <c r="A32" s="438" t="s">
        <v>249</v>
      </c>
      <c r="B32" s="439"/>
      <c r="C32" s="439"/>
      <c r="D32" s="439"/>
      <c r="E32" s="439"/>
      <c r="F32" s="439"/>
      <c r="G32" s="439"/>
      <c r="J32" s="24"/>
      <c r="K32" s="24"/>
      <c r="L32" s="54" t="s">
        <v>329</v>
      </c>
    </row>
    <row r="33" spans="1:12" ht="15.75" customHeight="1" thickBot="1" x14ac:dyDescent="0.25">
      <c r="A33" s="440" t="s">
        <v>78</v>
      </c>
      <c r="B33" s="440"/>
      <c r="C33" s="440"/>
      <c r="D33" s="440"/>
      <c r="E33" s="440"/>
      <c r="F33" s="440"/>
      <c r="G33" s="440"/>
    </row>
    <row r="34" spans="1:12" ht="20.25" customHeight="1" thickBot="1" x14ac:dyDescent="0.25">
      <c r="A34" s="451" t="s">
        <v>174</v>
      </c>
      <c r="B34" s="453" t="s">
        <v>366</v>
      </c>
      <c r="C34" s="441"/>
      <c r="D34" s="441"/>
      <c r="E34" s="441"/>
      <c r="F34" s="449"/>
      <c r="G34" s="456" t="s">
        <v>0</v>
      </c>
      <c r="H34" s="457"/>
      <c r="I34" s="457"/>
      <c r="J34" s="457"/>
      <c r="K34" s="458"/>
      <c r="L34" s="449" t="s">
        <v>3</v>
      </c>
    </row>
    <row r="35" spans="1:12" ht="17.100000000000001" customHeight="1" thickBot="1" x14ac:dyDescent="0.25">
      <c r="A35" s="452"/>
      <c r="B35" s="139">
        <v>2014</v>
      </c>
      <c r="C35" s="140">
        <v>2015</v>
      </c>
      <c r="D35" s="140">
        <v>2016</v>
      </c>
      <c r="E35" s="174">
        <v>2017</v>
      </c>
      <c r="F35" s="175">
        <v>2018</v>
      </c>
      <c r="G35" s="176">
        <v>2014</v>
      </c>
      <c r="H35" s="177">
        <v>2015</v>
      </c>
      <c r="I35" s="177">
        <v>2016</v>
      </c>
      <c r="J35" s="177">
        <v>2017</v>
      </c>
      <c r="K35" s="178">
        <v>2018</v>
      </c>
      <c r="L35" s="450"/>
    </row>
    <row r="36" spans="1:12" ht="17.100000000000001" customHeight="1" x14ac:dyDescent="0.2">
      <c r="A36" s="121" t="s">
        <v>137</v>
      </c>
      <c r="B36" s="118">
        <v>353.9</v>
      </c>
      <c r="C36" s="117">
        <v>108</v>
      </c>
      <c r="D36" s="117">
        <v>2.8</v>
      </c>
      <c r="E36" s="117">
        <v>3</v>
      </c>
      <c r="F36" s="126">
        <v>3</v>
      </c>
      <c r="G36" s="130">
        <v>9</v>
      </c>
      <c r="H36" s="40">
        <v>6</v>
      </c>
      <c r="I36" s="40">
        <v>4</v>
      </c>
      <c r="J36" s="40">
        <v>4</v>
      </c>
      <c r="K36" s="131">
        <v>2</v>
      </c>
      <c r="L36" s="234" t="s">
        <v>115</v>
      </c>
    </row>
    <row r="37" spans="1:12" ht="17.100000000000001" customHeight="1" x14ac:dyDescent="0.2">
      <c r="A37" s="123" t="s">
        <v>297</v>
      </c>
      <c r="B37" s="119">
        <v>92.8</v>
      </c>
      <c r="C37" s="94">
        <v>167.1</v>
      </c>
      <c r="D37" s="94">
        <v>164</v>
      </c>
      <c r="E37" s="94">
        <v>196.7</v>
      </c>
      <c r="F37" s="127">
        <v>198.3</v>
      </c>
      <c r="G37" s="132">
        <v>5</v>
      </c>
      <c r="H37" s="21">
        <v>5</v>
      </c>
      <c r="I37" s="21">
        <v>5</v>
      </c>
      <c r="J37" s="21">
        <v>5</v>
      </c>
      <c r="K37" s="133">
        <v>5</v>
      </c>
      <c r="L37" s="231" t="s">
        <v>115</v>
      </c>
    </row>
    <row r="38" spans="1:12" ht="17.100000000000001" customHeight="1" x14ac:dyDescent="0.2">
      <c r="A38" s="123" t="s">
        <v>138</v>
      </c>
      <c r="B38" s="119">
        <v>9.5</v>
      </c>
      <c r="C38" s="94">
        <v>0</v>
      </c>
      <c r="D38" s="94">
        <v>0</v>
      </c>
      <c r="E38" s="94">
        <v>0</v>
      </c>
      <c r="F38" s="127">
        <v>0</v>
      </c>
      <c r="G38" s="132">
        <v>5</v>
      </c>
      <c r="H38" s="21">
        <v>5</v>
      </c>
      <c r="I38" s="21">
        <v>5</v>
      </c>
      <c r="J38" s="21">
        <v>0</v>
      </c>
      <c r="K38" s="133">
        <v>0</v>
      </c>
      <c r="L38" s="231" t="s">
        <v>115</v>
      </c>
    </row>
    <row r="39" spans="1:12" ht="17.100000000000001" customHeight="1" x14ac:dyDescent="0.2">
      <c r="A39" s="123" t="s">
        <v>241</v>
      </c>
      <c r="B39" s="119">
        <v>17.100000000000001</v>
      </c>
      <c r="C39" s="94">
        <v>29.7</v>
      </c>
      <c r="D39" s="94">
        <v>10.3</v>
      </c>
      <c r="E39" s="94">
        <v>0</v>
      </c>
      <c r="F39" s="127">
        <v>0</v>
      </c>
      <c r="G39" s="132">
        <v>8</v>
      </c>
      <c r="H39" s="21">
        <v>8</v>
      </c>
      <c r="I39" s="21">
        <v>6</v>
      </c>
      <c r="J39" s="32">
        <v>0</v>
      </c>
      <c r="K39" s="134">
        <v>0</v>
      </c>
      <c r="L39" s="231" t="s">
        <v>115</v>
      </c>
    </row>
    <row r="40" spans="1:12" ht="17.100000000000001" customHeight="1" x14ac:dyDescent="0.2">
      <c r="A40" s="123" t="s">
        <v>139</v>
      </c>
      <c r="B40" s="119">
        <v>0.2</v>
      </c>
      <c r="C40" s="94">
        <v>0.1</v>
      </c>
      <c r="D40" s="94">
        <v>0.1</v>
      </c>
      <c r="E40" s="94">
        <v>0.1</v>
      </c>
      <c r="F40" s="127">
        <v>0</v>
      </c>
      <c r="G40" s="136">
        <v>2</v>
      </c>
      <c r="H40" s="32">
        <v>2</v>
      </c>
      <c r="I40" s="32">
        <v>2</v>
      </c>
      <c r="J40" s="32">
        <v>2</v>
      </c>
      <c r="K40" s="134">
        <v>0</v>
      </c>
      <c r="L40" s="231" t="s">
        <v>115</v>
      </c>
    </row>
    <row r="41" spans="1:12" ht="17.100000000000001" customHeight="1" x14ac:dyDescent="0.2">
      <c r="A41" s="123" t="s">
        <v>140</v>
      </c>
      <c r="B41" s="119">
        <v>59.6</v>
      </c>
      <c r="C41" s="94">
        <v>72.849999999999994</v>
      </c>
      <c r="D41" s="94">
        <v>88.3</v>
      </c>
      <c r="E41" s="94">
        <v>81.2</v>
      </c>
      <c r="F41" s="127">
        <v>78.23</v>
      </c>
      <c r="G41" s="132">
        <v>8</v>
      </c>
      <c r="H41" s="21">
        <v>10</v>
      </c>
      <c r="I41" s="21">
        <v>10</v>
      </c>
      <c r="J41" s="21">
        <v>9</v>
      </c>
      <c r="K41" s="133">
        <v>9</v>
      </c>
      <c r="L41" s="231" t="s">
        <v>115</v>
      </c>
    </row>
    <row r="42" spans="1:12" ht="17.100000000000001" customHeight="1" x14ac:dyDescent="0.2">
      <c r="A42" s="123" t="s">
        <v>141</v>
      </c>
      <c r="B42" s="119">
        <v>106</v>
      </c>
      <c r="C42" s="94">
        <v>130</v>
      </c>
      <c r="D42" s="94">
        <v>135</v>
      </c>
      <c r="E42" s="94">
        <v>94</v>
      </c>
      <c r="F42" s="127">
        <v>76</v>
      </c>
      <c r="G42" s="132">
        <v>6</v>
      </c>
      <c r="H42" s="21">
        <v>6</v>
      </c>
      <c r="I42" s="21">
        <v>8</v>
      </c>
      <c r="J42" s="21">
        <v>7</v>
      </c>
      <c r="K42" s="133">
        <v>6</v>
      </c>
      <c r="L42" s="231" t="s">
        <v>115</v>
      </c>
    </row>
    <row r="43" spans="1:12" ht="17.100000000000001" customHeight="1" x14ac:dyDescent="0.2">
      <c r="A43" s="123" t="s">
        <v>142</v>
      </c>
      <c r="B43" s="119">
        <v>28.6</v>
      </c>
      <c r="C43" s="94">
        <v>38.1</v>
      </c>
      <c r="D43" s="94">
        <v>18.899999999999999</v>
      </c>
      <c r="E43" s="94">
        <v>24.7</v>
      </c>
      <c r="F43" s="127">
        <v>27.9</v>
      </c>
      <c r="G43" s="132">
        <v>3</v>
      </c>
      <c r="H43" s="21">
        <v>3</v>
      </c>
      <c r="I43" s="21">
        <v>3</v>
      </c>
      <c r="J43" s="21">
        <v>3</v>
      </c>
      <c r="K43" s="133">
        <v>3</v>
      </c>
      <c r="L43" s="231" t="s">
        <v>115</v>
      </c>
    </row>
    <row r="44" spans="1:12" ht="17.100000000000001" customHeight="1" x14ac:dyDescent="0.2">
      <c r="A44" s="123" t="s">
        <v>143</v>
      </c>
      <c r="B44" s="119">
        <v>8.1999999999999993</v>
      </c>
      <c r="C44" s="94">
        <v>7.2</v>
      </c>
      <c r="D44" s="94">
        <v>3.7</v>
      </c>
      <c r="E44" s="94">
        <v>0</v>
      </c>
      <c r="F44" s="127">
        <v>0</v>
      </c>
      <c r="G44" s="132">
        <v>4</v>
      </c>
      <c r="H44" s="21">
        <v>4</v>
      </c>
      <c r="I44" s="21">
        <v>4</v>
      </c>
      <c r="J44" s="32">
        <v>0</v>
      </c>
      <c r="K44" s="134">
        <v>0</v>
      </c>
      <c r="L44" s="231" t="s">
        <v>115</v>
      </c>
    </row>
    <row r="45" spans="1:12" ht="17.100000000000001" customHeight="1" x14ac:dyDescent="0.2">
      <c r="A45" s="123" t="s">
        <v>144</v>
      </c>
      <c r="B45" s="119">
        <v>0</v>
      </c>
      <c r="C45" s="94">
        <v>0</v>
      </c>
      <c r="D45" s="94">
        <v>0</v>
      </c>
      <c r="E45" s="94">
        <v>0</v>
      </c>
      <c r="F45" s="127">
        <v>0</v>
      </c>
      <c r="G45" s="132">
        <v>0</v>
      </c>
      <c r="H45" s="21">
        <v>0</v>
      </c>
      <c r="I45" s="21">
        <v>0</v>
      </c>
      <c r="J45" s="21">
        <v>0</v>
      </c>
      <c r="K45" s="133">
        <v>0</v>
      </c>
      <c r="L45" s="231" t="s">
        <v>115</v>
      </c>
    </row>
    <row r="46" spans="1:12" ht="32.25" customHeight="1" x14ac:dyDescent="0.2">
      <c r="A46" s="183" t="s">
        <v>401</v>
      </c>
      <c r="B46" s="119">
        <v>0</v>
      </c>
      <c r="C46" s="94">
        <v>0</v>
      </c>
      <c r="D46" s="94">
        <v>0</v>
      </c>
      <c r="E46" s="94">
        <v>0</v>
      </c>
      <c r="F46" s="127">
        <v>0</v>
      </c>
      <c r="G46" s="132">
        <v>0</v>
      </c>
      <c r="H46" s="21">
        <v>0</v>
      </c>
      <c r="I46" s="21">
        <v>0</v>
      </c>
      <c r="J46" s="21">
        <v>0</v>
      </c>
      <c r="K46" s="133">
        <v>0</v>
      </c>
      <c r="L46" s="231" t="s">
        <v>330</v>
      </c>
    </row>
    <row r="47" spans="1:12" ht="17.100000000000001" customHeight="1" x14ac:dyDescent="0.2">
      <c r="A47" s="123" t="s">
        <v>145</v>
      </c>
      <c r="B47" s="119">
        <v>0</v>
      </c>
      <c r="C47" s="94">
        <v>0</v>
      </c>
      <c r="D47" s="94">
        <v>0</v>
      </c>
      <c r="E47" s="94">
        <v>0</v>
      </c>
      <c r="F47" s="127">
        <v>0</v>
      </c>
      <c r="G47" s="132">
        <v>0</v>
      </c>
      <c r="H47" s="21">
        <v>0</v>
      </c>
      <c r="I47" s="21">
        <v>0</v>
      </c>
      <c r="J47" s="21">
        <v>0</v>
      </c>
      <c r="K47" s="133">
        <v>0</v>
      </c>
      <c r="L47" s="231" t="s">
        <v>116</v>
      </c>
    </row>
    <row r="48" spans="1:12" ht="17.100000000000001" customHeight="1" x14ac:dyDescent="0.2">
      <c r="A48" s="123" t="s">
        <v>146</v>
      </c>
      <c r="B48" s="119">
        <v>3.9</v>
      </c>
      <c r="C48" s="94">
        <v>6.5</v>
      </c>
      <c r="D48" s="94">
        <v>17.5</v>
      </c>
      <c r="E48" s="94">
        <v>10.5</v>
      </c>
      <c r="F48" s="127">
        <v>0</v>
      </c>
      <c r="G48" s="136">
        <v>3</v>
      </c>
      <c r="H48" s="32">
        <v>2</v>
      </c>
      <c r="I48" s="32">
        <v>2</v>
      </c>
      <c r="J48" s="32">
        <v>2</v>
      </c>
      <c r="K48" s="134">
        <v>0</v>
      </c>
      <c r="L48" s="231" t="s">
        <v>115</v>
      </c>
    </row>
    <row r="49" spans="1:12" ht="17.100000000000001" customHeight="1" x14ac:dyDescent="0.2">
      <c r="A49" s="123" t="s">
        <v>298</v>
      </c>
      <c r="B49" s="119">
        <v>9.5</v>
      </c>
      <c r="C49" s="94">
        <v>5</v>
      </c>
      <c r="D49" s="94">
        <v>35</v>
      </c>
      <c r="E49" s="94">
        <v>5</v>
      </c>
      <c r="F49" s="127">
        <v>0.2</v>
      </c>
      <c r="G49" s="132">
        <v>2</v>
      </c>
      <c r="H49" s="21">
        <v>2</v>
      </c>
      <c r="I49" s="21">
        <v>2</v>
      </c>
      <c r="J49" s="21">
        <v>2</v>
      </c>
      <c r="K49" s="133">
        <v>2</v>
      </c>
      <c r="L49" s="231" t="s">
        <v>115</v>
      </c>
    </row>
    <row r="50" spans="1:12" ht="17.100000000000001" customHeight="1" x14ac:dyDescent="0.2">
      <c r="A50" s="123" t="s">
        <v>147</v>
      </c>
      <c r="B50" s="119">
        <v>0</v>
      </c>
      <c r="C50" s="94">
        <v>0</v>
      </c>
      <c r="D50" s="94">
        <v>0</v>
      </c>
      <c r="E50" s="94">
        <v>0</v>
      </c>
      <c r="F50" s="127">
        <v>0</v>
      </c>
      <c r="G50" s="136">
        <v>0</v>
      </c>
      <c r="H50" s="32">
        <v>0</v>
      </c>
      <c r="I50" s="32">
        <v>0</v>
      </c>
      <c r="J50" s="32">
        <v>0</v>
      </c>
      <c r="K50" s="134">
        <v>0</v>
      </c>
      <c r="L50" s="231" t="s">
        <v>133</v>
      </c>
    </row>
    <row r="51" spans="1:12" ht="17.100000000000001" customHeight="1" x14ac:dyDescent="0.2">
      <c r="A51" s="123" t="s">
        <v>331</v>
      </c>
      <c r="B51" s="119">
        <v>0</v>
      </c>
      <c r="C51" s="94">
        <v>0</v>
      </c>
      <c r="D51" s="94">
        <v>0</v>
      </c>
      <c r="E51" s="94">
        <v>0</v>
      </c>
      <c r="F51" s="127">
        <v>668</v>
      </c>
      <c r="G51" s="136">
        <v>0</v>
      </c>
      <c r="H51" s="32">
        <v>0</v>
      </c>
      <c r="I51" s="32">
        <v>0</v>
      </c>
      <c r="J51" s="32">
        <v>0</v>
      </c>
      <c r="K51" s="134">
        <v>5</v>
      </c>
      <c r="L51" s="231" t="s">
        <v>115</v>
      </c>
    </row>
    <row r="52" spans="1:12" ht="17.100000000000001" customHeight="1" x14ac:dyDescent="0.2">
      <c r="A52" s="123" t="s">
        <v>332</v>
      </c>
      <c r="B52" s="119">
        <v>189.1</v>
      </c>
      <c r="C52" s="94">
        <v>351.5</v>
      </c>
      <c r="D52" s="94">
        <v>293.3</v>
      </c>
      <c r="E52" s="94">
        <v>281.5</v>
      </c>
      <c r="F52" s="127">
        <v>287.7</v>
      </c>
      <c r="G52" s="132">
        <v>9</v>
      </c>
      <c r="H52" s="21">
        <v>10</v>
      </c>
      <c r="I52" s="21">
        <v>10</v>
      </c>
      <c r="J52" s="21">
        <v>10</v>
      </c>
      <c r="K52" s="133">
        <v>10</v>
      </c>
      <c r="L52" s="231" t="s">
        <v>115</v>
      </c>
    </row>
    <row r="53" spans="1:12" ht="16.5" customHeight="1" x14ac:dyDescent="0.2">
      <c r="A53" s="122" t="s">
        <v>254</v>
      </c>
      <c r="B53" s="119">
        <v>76.7</v>
      </c>
      <c r="C53" s="94">
        <v>52.36</v>
      </c>
      <c r="D53" s="94">
        <v>56.6</v>
      </c>
      <c r="E53" s="94">
        <v>68.400000000000006</v>
      </c>
      <c r="F53" s="127">
        <v>0</v>
      </c>
      <c r="G53" s="132">
        <v>5</v>
      </c>
      <c r="H53" s="21">
        <v>4</v>
      </c>
      <c r="I53" s="21">
        <v>4</v>
      </c>
      <c r="J53" s="21">
        <v>3</v>
      </c>
      <c r="K53" s="133">
        <v>0</v>
      </c>
      <c r="L53" s="231" t="s">
        <v>116</v>
      </c>
    </row>
    <row r="54" spans="1:12" ht="16.5" customHeight="1" x14ac:dyDescent="0.2">
      <c r="A54" s="123" t="s">
        <v>148</v>
      </c>
      <c r="B54" s="119">
        <v>0</v>
      </c>
      <c r="C54" s="94">
        <v>0</v>
      </c>
      <c r="D54" s="94">
        <v>0</v>
      </c>
      <c r="E54" s="94">
        <v>0</v>
      </c>
      <c r="F54" s="127">
        <v>0</v>
      </c>
      <c r="G54" s="132">
        <v>0</v>
      </c>
      <c r="H54" s="21">
        <v>0</v>
      </c>
      <c r="I54" s="21">
        <v>0</v>
      </c>
      <c r="J54" s="21">
        <v>0</v>
      </c>
      <c r="K54" s="133">
        <v>0</v>
      </c>
      <c r="L54" s="231" t="s">
        <v>115</v>
      </c>
    </row>
    <row r="55" spans="1:12" ht="16.5" customHeight="1" x14ac:dyDescent="0.2">
      <c r="A55" s="123" t="s">
        <v>149</v>
      </c>
      <c r="B55" s="119">
        <v>0.2</v>
      </c>
      <c r="C55" s="94">
        <v>0.1</v>
      </c>
      <c r="D55" s="94">
        <v>0.7</v>
      </c>
      <c r="E55" s="94">
        <v>1.3</v>
      </c>
      <c r="F55" s="127">
        <v>0</v>
      </c>
      <c r="G55" s="132">
        <v>4</v>
      </c>
      <c r="H55" s="21">
        <v>4</v>
      </c>
      <c r="I55" s="21">
        <v>4</v>
      </c>
      <c r="J55" s="21">
        <v>4</v>
      </c>
      <c r="K55" s="133">
        <v>0</v>
      </c>
      <c r="L55" s="231" t="s">
        <v>115</v>
      </c>
    </row>
    <row r="56" spans="1:12" ht="16.5" customHeight="1" x14ac:dyDescent="0.2">
      <c r="A56" s="121" t="s">
        <v>150</v>
      </c>
      <c r="B56" s="119">
        <v>0</v>
      </c>
      <c r="C56" s="94">
        <v>0</v>
      </c>
      <c r="D56" s="94">
        <v>0</v>
      </c>
      <c r="E56" s="94">
        <v>0</v>
      </c>
      <c r="F56" s="127">
        <v>0</v>
      </c>
      <c r="G56" s="130">
        <v>2</v>
      </c>
      <c r="H56" s="40">
        <v>0</v>
      </c>
      <c r="I56" s="40">
        <v>0</v>
      </c>
      <c r="J56" s="53">
        <v>0</v>
      </c>
      <c r="K56" s="173">
        <v>0</v>
      </c>
      <c r="L56" s="234" t="s">
        <v>115</v>
      </c>
    </row>
    <row r="57" spans="1:12" ht="16.5" customHeight="1" x14ac:dyDescent="0.2">
      <c r="A57" s="123" t="s">
        <v>151</v>
      </c>
      <c r="B57" s="119">
        <v>5</v>
      </c>
      <c r="C57" s="94">
        <v>6</v>
      </c>
      <c r="D57" s="94">
        <v>0</v>
      </c>
      <c r="E57" s="94">
        <v>0</v>
      </c>
      <c r="F57" s="127">
        <v>0</v>
      </c>
      <c r="G57" s="132">
        <v>2</v>
      </c>
      <c r="H57" s="21">
        <v>2</v>
      </c>
      <c r="I57" s="21">
        <v>0</v>
      </c>
      <c r="J57" s="32">
        <v>0</v>
      </c>
      <c r="K57" s="134">
        <v>0</v>
      </c>
      <c r="L57" s="231" t="s">
        <v>116</v>
      </c>
    </row>
    <row r="58" spans="1:12" ht="16.5" customHeight="1" x14ac:dyDescent="0.2">
      <c r="A58" s="123" t="s">
        <v>333</v>
      </c>
      <c r="B58" s="119">
        <v>0</v>
      </c>
      <c r="C58" s="94">
        <v>0</v>
      </c>
      <c r="D58" s="94">
        <v>0</v>
      </c>
      <c r="E58" s="94">
        <v>9</v>
      </c>
      <c r="F58" s="127">
        <v>12.2</v>
      </c>
      <c r="G58" s="132">
        <v>0</v>
      </c>
      <c r="H58" s="21">
        <v>0</v>
      </c>
      <c r="I58" s="21">
        <v>0</v>
      </c>
      <c r="J58" s="21">
        <v>2</v>
      </c>
      <c r="K58" s="133">
        <v>2</v>
      </c>
      <c r="L58" s="231" t="s">
        <v>115</v>
      </c>
    </row>
    <row r="59" spans="1:12" ht="32.25" customHeight="1" x14ac:dyDescent="0.2">
      <c r="A59" s="183" t="s">
        <v>400</v>
      </c>
      <c r="B59" s="119">
        <v>24.2</v>
      </c>
      <c r="C59" s="94">
        <v>31.7</v>
      </c>
      <c r="D59" s="94">
        <v>39.799999999999997</v>
      </c>
      <c r="E59" s="94">
        <v>29.7</v>
      </c>
      <c r="F59" s="127">
        <v>32.200000000000003</v>
      </c>
      <c r="G59" s="132">
        <v>4</v>
      </c>
      <c r="H59" s="21">
        <v>6</v>
      </c>
      <c r="I59" s="21">
        <v>6</v>
      </c>
      <c r="J59" s="21">
        <v>5</v>
      </c>
      <c r="K59" s="133">
        <v>4</v>
      </c>
      <c r="L59" s="231" t="s">
        <v>115</v>
      </c>
    </row>
    <row r="60" spans="1:12" ht="16.5" customHeight="1" x14ac:dyDescent="0.2">
      <c r="A60" s="123" t="s">
        <v>152</v>
      </c>
      <c r="B60" s="119">
        <v>1.5</v>
      </c>
      <c r="C60" s="94">
        <v>1.4</v>
      </c>
      <c r="D60" s="94">
        <v>1.7</v>
      </c>
      <c r="E60" s="94">
        <v>3.1</v>
      </c>
      <c r="F60" s="127">
        <v>2.8</v>
      </c>
      <c r="G60" s="132">
        <v>2</v>
      </c>
      <c r="H60" s="21">
        <v>2</v>
      </c>
      <c r="I60" s="21">
        <v>2</v>
      </c>
      <c r="J60" s="21">
        <v>2</v>
      </c>
      <c r="K60" s="133">
        <v>3</v>
      </c>
      <c r="L60" s="231" t="s">
        <v>115</v>
      </c>
    </row>
    <row r="61" spans="1:12" ht="16.5" customHeight="1" x14ac:dyDescent="0.2">
      <c r="A61" s="123" t="s">
        <v>334</v>
      </c>
      <c r="B61" s="119">
        <v>12</v>
      </c>
      <c r="C61" s="94">
        <v>1</v>
      </c>
      <c r="D61" s="94">
        <v>0</v>
      </c>
      <c r="E61" s="94">
        <v>0</v>
      </c>
      <c r="F61" s="127">
        <v>0</v>
      </c>
      <c r="G61" s="132">
        <v>5</v>
      </c>
      <c r="H61" s="21">
        <v>4</v>
      </c>
      <c r="I61" s="21">
        <v>0</v>
      </c>
      <c r="J61" s="21">
        <v>0</v>
      </c>
      <c r="K61" s="133">
        <v>0</v>
      </c>
      <c r="L61" s="231" t="s">
        <v>115</v>
      </c>
    </row>
    <row r="62" spans="1:12" ht="16.5" customHeight="1" x14ac:dyDescent="0.2">
      <c r="A62" s="123" t="s">
        <v>335</v>
      </c>
      <c r="B62" s="119">
        <v>94.8</v>
      </c>
      <c r="C62" s="94">
        <v>239.9</v>
      </c>
      <c r="D62" s="94">
        <v>303.5</v>
      </c>
      <c r="E62" s="94">
        <v>387.7</v>
      </c>
      <c r="F62" s="127">
        <v>380.7</v>
      </c>
      <c r="G62" s="132">
        <v>7</v>
      </c>
      <c r="H62" s="21">
        <v>7</v>
      </c>
      <c r="I62" s="21">
        <v>7</v>
      </c>
      <c r="J62" s="21">
        <v>9</v>
      </c>
      <c r="K62" s="133">
        <v>12</v>
      </c>
      <c r="L62" s="231" t="s">
        <v>115</v>
      </c>
    </row>
    <row r="63" spans="1:12" ht="16.5" customHeight="1" x14ac:dyDescent="0.2">
      <c r="A63" s="123" t="s">
        <v>242</v>
      </c>
      <c r="B63" s="119">
        <v>45</v>
      </c>
      <c r="C63" s="94">
        <v>0</v>
      </c>
      <c r="D63" s="94">
        <v>0</v>
      </c>
      <c r="E63" s="94">
        <v>0</v>
      </c>
      <c r="F63" s="127">
        <v>226</v>
      </c>
      <c r="G63" s="132">
        <v>2</v>
      </c>
      <c r="H63" s="21">
        <v>0</v>
      </c>
      <c r="I63" s="21">
        <v>0</v>
      </c>
      <c r="J63" s="21">
        <v>0</v>
      </c>
      <c r="K63" s="133">
        <v>1</v>
      </c>
      <c r="L63" s="231" t="s">
        <v>115</v>
      </c>
    </row>
    <row r="64" spans="1:12" ht="16.5" customHeight="1" x14ac:dyDescent="0.2">
      <c r="A64" s="123" t="s">
        <v>336</v>
      </c>
      <c r="B64" s="119">
        <v>411.8</v>
      </c>
      <c r="C64" s="95">
        <v>577</v>
      </c>
      <c r="D64" s="95">
        <v>761.9</v>
      </c>
      <c r="E64" s="95">
        <v>972.9</v>
      </c>
      <c r="F64" s="128">
        <v>868.3</v>
      </c>
      <c r="G64" s="132">
        <v>15</v>
      </c>
      <c r="H64" s="52">
        <v>21</v>
      </c>
      <c r="I64" s="52">
        <v>26</v>
      </c>
      <c r="J64" s="52">
        <v>21</v>
      </c>
      <c r="K64" s="135">
        <v>24</v>
      </c>
      <c r="L64" s="231" t="s">
        <v>115</v>
      </c>
    </row>
    <row r="65" spans="1:12" ht="16.149999999999999" customHeight="1" thickBot="1" x14ac:dyDescent="0.25">
      <c r="A65" s="157" t="s">
        <v>153</v>
      </c>
      <c r="B65" s="156">
        <v>2</v>
      </c>
      <c r="C65" s="153">
        <v>1.5</v>
      </c>
      <c r="D65" s="153">
        <v>0</v>
      </c>
      <c r="E65" s="153">
        <v>0</v>
      </c>
      <c r="F65" s="170">
        <v>0</v>
      </c>
      <c r="G65" s="167">
        <v>3</v>
      </c>
      <c r="H65" s="154">
        <v>3</v>
      </c>
      <c r="I65" s="154">
        <v>0</v>
      </c>
      <c r="J65" s="154">
        <v>0</v>
      </c>
      <c r="K65" s="168">
        <v>0</v>
      </c>
      <c r="L65" s="232" t="s">
        <v>402</v>
      </c>
    </row>
    <row r="66" spans="1:12" ht="15.75" customHeight="1" x14ac:dyDescent="0.2">
      <c r="A66" s="33"/>
      <c r="B66" s="34"/>
      <c r="C66" s="34"/>
      <c r="D66" s="34"/>
      <c r="E66" s="38"/>
      <c r="F66" s="38"/>
      <c r="G66" s="39"/>
      <c r="H66" s="39"/>
      <c r="I66" s="35"/>
      <c r="J66" s="36"/>
      <c r="K66" s="36"/>
      <c r="L66" s="37"/>
    </row>
    <row r="67" spans="1:12" ht="16.5" customHeight="1" x14ac:dyDescent="0.2">
      <c r="A67" s="438" t="s">
        <v>249</v>
      </c>
      <c r="B67" s="439"/>
      <c r="C67" s="439"/>
      <c r="D67" s="439"/>
      <c r="E67" s="439"/>
      <c r="F67" s="439"/>
      <c r="G67" s="439"/>
      <c r="J67" s="24"/>
      <c r="K67" s="24"/>
      <c r="L67" s="54" t="s">
        <v>337</v>
      </c>
    </row>
    <row r="68" spans="1:12" ht="16.5" customHeight="1" thickBot="1" x14ac:dyDescent="0.25">
      <c r="A68" s="50" t="s">
        <v>78</v>
      </c>
      <c r="B68" s="50"/>
      <c r="C68" s="50"/>
      <c r="D68" s="50"/>
      <c r="E68" s="50"/>
      <c r="F68" s="50"/>
      <c r="G68" s="50"/>
    </row>
    <row r="69" spans="1:12" ht="16.5" customHeight="1" x14ac:dyDescent="0.2">
      <c r="A69" s="451" t="s">
        <v>403</v>
      </c>
      <c r="B69" s="441" t="s">
        <v>397</v>
      </c>
      <c r="C69" s="441"/>
      <c r="D69" s="441"/>
      <c r="E69" s="441"/>
      <c r="F69" s="441"/>
      <c r="G69" s="453" t="s">
        <v>0</v>
      </c>
      <c r="H69" s="441"/>
      <c r="I69" s="441"/>
      <c r="J69" s="441"/>
      <c r="K69" s="449"/>
      <c r="L69" s="445" t="s">
        <v>3</v>
      </c>
    </row>
    <row r="70" spans="1:12" ht="16.5" customHeight="1" thickBot="1" x14ac:dyDescent="0.25">
      <c r="A70" s="452"/>
      <c r="B70" s="139">
        <v>2014</v>
      </c>
      <c r="C70" s="140">
        <v>2015</v>
      </c>
      <c r="D70" s="140">
        <v>2016</v>
      </c>
      <c r="E70" s="140">
        <v>2017</v>
      </c>
      <c r="F70" s="141">
        <v>2018</v>
      </c>
      <c r="G70" s="142">
        <v>2014</v>
      </c>
      <c r="H70" s="140">
        <v>2015</v>
      </c>
      <c r="I70" s="140">
        <v>2016</v>
      </c>
      <c r="J70" s="140">
        <v>2017</v>
      </c>
      <c r="K70" s="143">
        <v>2018</v>
      </c>
      <c r="L70" s="446"/>
    </row>
    <row r="71" spans="1:12" ht="16.5" customHeight="1" x14ac:dyDescent="0.2">
      <c r="A71" s="121" t="s">
        <v>154</v>
      </c>
      <c r="B71" s="118">
        <v>46.1</v>
      </c>
      <c r="C71" s="117">
        <v>65</v>
      </c>
      <c r="D71" s="117">
        <v>88.2</v>
      </c>
      <c r="E71" s="117">
        <v>93</v>
      </c>
      <c r="F71" s="126">
        <v>98</v>
      </c>
      <c r="G71" s="130">
        <v>4</v>
      </c>
      <c r="H71" s="40">
        <v>4</v>
      </c>
      <c r="I71" s="40">
        <v>4</v>
      </c>
      <c r="J71" s="40">
        <v>4</v>
      </c>
      <c r="K71" s="131">
        <v>4</v>
      </c>
      <c r="L71" s="236" t="s">
        <v>115</v>
      </c>
    </row>
    <row r="72" spans="1:12" ht="16.5" customHeight="1" x14ac:dyDescent="0.2">
      <c r="A72" s="122" t="s">
        <v>155</v>
      </c>
      <c r="B72" s="119">
        <v>0</v>
      </c>
      <c r="C72" s="94">
        <v>0</v>
      </c>
      <c r="D72" s="94">
        <v>0</v>
      </c>
      <c r="E72" s="94">
        <v>0</v>
      </c>
      <c r="F72" s="127">
        <v>0</v>
      </c>
      <c r="G72" s="132">
        <v>0</v>
      </c>
      <c r="H72" s="21">
        <v>0</v>
      </c>
      <c r="I72" s="21">
        <v>0</v>
      </c>
      <c r="J72" s="21">
        <v>0</v>
      </c>
      <c r="K72" s="133">
        <v>0</v>
      </c>
      <c r="L72" s="184" t="s">
        <v>133</v>
      </c>
    </row>
    <row r="73" spans="1:12" ht="16.5" customHeight="1" x14ac:dyDescent="0.2">
      <c r="A73" s="123" t="s">
        <v>156</v>
      </c>
      <c r="B73" s="119">
        <v>5.5</v>
      </c>
      <c r="C73" s="94">
        <v>1.4</v>
      </c>
      <c r="D73" s="94">
        <v>1.5</v>
      </c>
      <c r="E73" s="94">
        <v>1.5</v>
      </c>
      <c r="F73" s="127">
        <v>0</v>
      </c>
      <c r="G73" s="132">
        <v>7</v>
      </c>
      <c r="H73" s="21">
        <v>5</v>
      </c>
      <c r="I73" s="21">
        <v>5</v>
      </c>
      <c r="J73" s="32">
        <v>5</v>
      </c>
      <c r="K73" s="134">
        <v>0</v>
      </c>
      <c r="L73" s="184" t="s">
        <v>124</v>
      </c>
    </row>
    <row r="74" spans="1:12" ht="16.5" customHeight="1" x14ac:dyDescent="0.2">
      <c r="A74" s="122" t="s">
        <v>157</v>
      </c>
      <c r="B74" s="119">
        <v>0</v>
      </c>
      <c r="C74" s="94">
        <v>0</v>
      </c>
      <c r="D74" s="94">
        <v>0</v>
      </c>
      <c r="E74" s="94">
        <v>0</v>
      </c>
      <c r="F74" s="127">
        <v>0</v>
      </c>
      <c r="G74" s="132">
        <v>0</v>
      </c>
      <c r="H74" s="21">
        <v>0</v>
      </c>
      <c r="I74" s="21">
        <v>0</v>
      </c>
      <c r="J74" s="21">
        <v>0</v>
      </c>
      <c r="K74" s="133">
        <v>0</v>
      </c>
      <c r="L74" s="184" t="s">
        <v>114</v>
      </c>
    </row>
    <row r="75" spans="1:12" ht="16.5" customHeight="1" x14ac:dyDescent="0.2">
      <c r="A75" s="123" t="s">
        <v>158</v>
      </c>
      <c r="B75" s="119">
        <v>46.1</v>
      </c>
      <c r="C75" s="94">
        <v>8.4</v>
      </c>
      <c r="D75" s="94">
        <v>3.4</v>
      </c>
      <c r="E75" s="94">
        <v>0</v>
      </c>
      <c r="F75" s="127">
        <v>0</v>
      </c>
      <c r="G75" s="132">
        <v>5</v>
      </c>
      <c r="H75" s="21">
        <v>5</v>
      </c>
      <c r="I75" s="21">
        <v>5</v>
      </c>
      <c r="J75" s="21">
        <v>3</v>
      </c>
      <c r="K75" s="133">
        <v>2</v>
      </c>
      <c r="L75" s="184" t="s">
        <v>115</v>
      </c>
    </row>
    <row r="76" spans="1:12" ht="16.5" customHeight="1" x14ac:dyDescent="0.2">
      <c r="A76" s="123" t="s">
        <v>338</v>
      </c>
      <c r="B76" s="119">
        <v>123.6</v>
      </c>
      <c r="C76" s="94">
        <v>162.1</v>
      </c>
      <c r="D76" s="94">
        <v>131.80000000000001</v>
      </c>
      <c r="E76" s="94">
        <v>0.9</v>
      </c>
      <c r="F76" s="127">
        <v>210.3</v>
      </c>
      <c r="G76" s="132">
        <v>10</v>
      </c>
      <c r="H76" s="21">
        <v>10</v>
      </c>
      <c r="I76" s="21">
        <v>9</v>
      </c>
      <c r="J76" s="21">
        <v>7</v>
      </c>
      <c r="K76" s="133">
        <v>4</v>
      </c>
      <c r="L76" s="184" t="s">
        <v>115</v>
      </c>
    </row>
    <row r="77" spans="1:12" ht="29.25" customHeight="1" x14ac:dyDescent="0.2">
      <c r="A77" s="183" t="s">
        <v>159</v>
      </c>
      <c r="B77" s="119">
        <v>581.4</v>
      </c>
      <c r="C77" s="94">
        <v>695.87</v>
      </c>
      <c r="D77" s="94">
        <v>727.5</v>
      </c>
      <c r="E77" s="94">
        <v>525.5</v>
      </c>
      <c r="F77" s="127">
        <v>673.5</v>
      </c>
      <c r="G77" s="132">
        <v>14</v>
      </c>
      <c r="H77" s="21">
        <v>16</v>
      </c>
      <c r="I77" s="21">
        <v>16</v>
      </c>
      <c r="J77" s="21">
        <v>17</v>
      </c>
      <c r="K77" s="133">
        <v>17</v>
      </c>
      <c r="L77" s="184" t="s">
        <v>115</v>
      </c>
    </row>
    <row r="78" spans="1:12" ht="32.25" customHeight="1" x14ac:dyDescent="0.2">
      <c r="A78" s="183" t="s">
        <v>399</v>
      </c>
      <c r="B78" s="119">
        <v>0</v>
      </c>
      <c r="C78" s="94">
        <v>0</v>
      </c>
      <c r="D78" s="94">
        <v>0</v>
      </c>
      <c r="E78" s="94">
        <v>0</v>
      </c>
      <c r="F78" s="127">
        <v>0</v>
      </c>
      <c r="G78" s="132">
        <v>0</v>
      </c>
      <c r="H78" s="21">
        <v>0</v>
      </c>
      <c r="I78" s="21">
        <v>0</v>
      </c>
      <c r="J78" s="21">
        <v>0</v>
      </c>
      <c r="K78" s="133">
        <v>0</v>
      </c>
      <c r="L78" s="184" t="s">
        <v>115</v>
      </c>
    </row>
    <row r="79" spans="1:12" ht="16.5" customHeight="1" x14ac:dyDescent="0.2">
      <c r="A79" s="123" t="s">
        <v>160</v>
      </c>
      <c r="B79" s="119">
        <v>0</v>
      </c>
      <c r="C79" s="94">
        <v>0</v>
      </c>
      <c r="D79" s="94">
        <v>0</v>
      </c>
      <c r="E79" s="94">
        <v>0</v>
      </c>
      <c r="F79" s="127">
        <v>32.1</v>
      </c>
      <c r="G79" s="132">
        <v>0</v>
      </c>
      <c r="H79" s="21">
        <v>0</v>
      </c>
      <c r="I79" s="21">
        <v>0</v>
      </c>
      <c r="J79" s="21">
        <v>0</v>
      </c>
      <c r="K79" s="133">
        <v>3</v>
      </c>
      <c r="L79" s="184" t="s">
        <v>119</v>
      </c>
    </row>
    <row r="80" spans="1:12" ht="28.5" customHeight="1" x14ac:dyDescent="0.2">
      <c r="A80" s="182" t="s">
        <v>398</v>
      </c>
      <c r="B80" s="119">
        <v>0</v>
      </c>
      <c r="C80" s="94">
        <v>0</v>
      </c>
      <c r="D80" s="94">
        <v>0</v>
      </c>
      <c r="E80" s="94">
        <v>0</v>
      </c>
      <c r="F80" s="127">
        <v>15</v>
      </c>
      <c r="G80" s="132">
        <v>0</v>
      </c>
      <c r="H80" s="21">
        <v>0</v>
      </c>
      <c r="I80" s="21">
        <v>0</v>
      </c>
      <c r="J80" s="21">
        <v>0</v>
      </c>
      <c r="K80" s="133">
        <v>3</v>
      </c>
      <c r="L80" s="184" t="s">
        <v>115</v>
      </c>
    </row>
    <row r="81" spans="1:12" ht="16.5" customHeight="1" x14ac:dyDescent="0.2">
      <c r="A81" s="124" t="s">
        <v>339</v>
      </c>
      <c r="B81" s="119">
        <v>0</v>
      </c>
      <c r="C81" s="94">
        <v>0</v>
      </c>
      <c r="D81" s="94">
        <v>0</v>
      </c>
      <c r="E81" s="94">
        <v>10</v>
      </c>
      <c r="F81" s="127">
        <v>0</v>
      </c>
      <c r="G81" s="132">
        <v>0</v>
      </c>
      <c r="H81" s="21">
        <v>0</v>
      </c>
      <c r="I81" s="21">
        <v>0</v>
      </c>
      <c r="J81" s="21">
        <v>4</v>
      </c>
      <c r="K81" s="133">
        <v>0</v>
      </c>
      <c r="L81" s="184" t="s">
        <v>115</v>
      </c>
    </row>
    <row r="82" spans="1:12" ht="16.5" customHeight="1" x14ac:dyDescent="0.2">
      <c r="A82" s="123" t="s">
        <v>161</v>
      </c>
      <c r="B82" s="119">
        <v>731</v>
      </c>
      <c r="C82" s="94">
        <v>658</v>
      </c>
      <c r="D82" s="94">
        <v>767</v>
      </c>
      <c r="E82" s="94">
        <v>538.70000000000005</v>
      </c>
      <c r="F82" s="127">
        <v>580.70000000000005</v>
      </c>
      <c r="G82" s="132">
        <v>9</v>
      </c>
      <c r="H82" s="21">
        <v>31</v>
      </c>
      <c r="I82" s="21">
        <v>25</v>
      </c>
      <c r="J82" s="21">
        <v>27</v>
      </c>
      <c r="K82" s="133">
        <v>43</v>
      </c>
      <c r="L82" s="184" t="s">
        <v>115</v>
      </c>
    </row>
    <row r="83" spans="1:12" ht="16.5" customHeight="1" x14ac:dyDescent="0.2">
      <c r="A83" s="123" t="s">
        <v>162</v>
      </c>
      <c r="B83" s="119">
        <v>109</v>
      </c>
      <c r="C83" s="94">
        <v>110.4</v>
      </c>
      <c r="D83" s="94">
        <v>48.5</v>
      </c>
      <c r="E83" s="94">
        <v>0</v>
      </c>
      <c r="F83" s="127">
        <v>0</v>
      </c>
      <c r="G83" s="132">
        <v>6</v>
      </c>
      <c r="H83" s="21">
        <v>6</v>
      </c>
      <c r="I83" s="21">
        <v>6</v>
      </c>
      <c r="J83" s="21">
        <v>0</v>
      </c>
      <c r="K83" s="133">
        <v>0</v>
      </c>
      <c r="L83" s="184" t="s">
        <v>402</v>
      </c>
    </row>
    <row r="84" spans="1:12" ht="16.5" customHeight="1" x14ac:dyDescent="0.2">
      <c r="A84" s="123" t="s">
        <v>340</v>
      </c>
      <c r="B84" s="119">
        <v>0.4</v>
      </c>
      <c r="C84" s="95">
        <v>0</v>
      </c>
      <c r="D84" s="95">
        <v>30</v>
      </c>
      <c r="E84" s="95">
        <v>60</v>
      </c>
      <c r="F84" s="128">
        <v>95</v>
      </c>
      <c r="G84" s="132">
        <v>1</v>
      </c>
      <c r="H84" s="52">
        <v>0</v>
      </c>
      <c r="I84" s="52">
        <v>3</v>
      </c>
      <c r="J84" s="52">
        <v>3</v>
      </c>
      <c r="K84" s="135">
        <v>3</v>
      </c>
      <c r="L84" s="184" t="s">
        <v>115</v>
      </c>
    </row>
    <row r="85" spans="1:12" ht="16.5" customHeight="1" x14ac:dyDescent="0.2">
      <c r="A85" s="123" t="s">
        <v>163</v>
      </c>
      <c r="B85" s="119">
        <v>29.6</v>
      </c>
      <c r="C85" s="94">
        <v>40.5</v>
      </c>
      <c r="D85" s="94">
        <v>34.5</v>
      </c>
      <c r="E85" s="94">
        <v>52.3</v>
      </c>
      <c r="F85" s="127">
        <v>43.33</v>
      </c>
      <c r="G85" s="132">
        <v>10</v>
      </c>
      <c r="H85" s="21">
        <v>10</v>
      </c>
      <c r="I85" s="21">
        <v>12</v>
      </c>
      <c r="J85" s="21">
        <v>11</v>
      </c>
      <c r="K85" s="133">
        <v>10</v>
      </c>
      <c r="L85" s="184" t="s">
        <v>115</v>
      </c>
    </row>
    <row r="86" spans="1:12" ht="16.5" customHeight="1" x14ac:dyDescent="0.2">
      <c r="A86" s="123" t="s">
        <v>164</v>
      </c>
      <c r="B86" s="119">
        <v>0</v>
      </c>
      <c r="C86" s="94">
        <v>0</v>
      </c>
      <c r="D86" s="94">
        <v>0</v>
      </c>
      <c r="E86" s="94">
        <v>0</v>
      </c>
      <c r="F86" s="127">
        <v>0</v>
      </c>
      <c r="G86" s="136">
        <v>0</v>
      </c>
      <c r="H86" s="32">
        <v>0</v>
      </c>
      <c r="I86" s="32">
        <v>0</v>
      </c>
      <c r="J86" s="32">
        <v>0</v>
      </c>
      <c r="K86" s="134">
        <v>0</v>
      </c>
      <c r="L86" s="184" t="s">
        <v>133</v>
      </c>
    </row>
    <row r="87" spans="1:12" ht="16.5" customHeight="1" x14ac:dyDescent="0.2">
      <c r="A87" s="123" t="s">
        <v>324</v>
      </c>
      <c r="B87" s="119">
        <v>2.9</v>
      </c>
      <c r="C87" s="94">
        <v>0</v>
      </c>
      <c r="D87" s="94">
        <v>0</v>
      </c>
      <c r="E87" s="94">
        <v>0</v>
      </c>
      <c r="F87" s="127">
        <v>0</v>
      </c>
      <c r="G87" s="132">
        <v>3</v>
      </c>
      <c r="H87" s="21">
        <v>0</v>
      </c>
      <c r="I87" s="21">
        <v>0</v>
      </c>
      <c r="J87" s="21">
        <v>0</v>
      </c>
      <c r="K87" s="133">
        <v>0</v>
      </c>
      <c r="L87" s="184" t="s">
        <v>402</v>
      </c>
    </row>
    <row r="88" spans="1:12" ht="16.5" customHeight="1" x14ac:dyDescent="0.2">
      <c r="A88" s="123" t="s">
        <v>341</v>
      </c>
      <c r="B88" s="119">
        <v>0</v>
      </c>
      <c r="C88" s="94">
        <v>0</v>
      </c>
      <c r="D88" s="94">
        <v>0</v>
      </c>
      <c r="E88" s="94">
        <v>399.9</v>
      </c>
      <c r="F88" s="127">
        <v>719.8</v>
      </c>
      <c r="G88" s="132">
        <v>0</v>
      </c>
      <c r="H88" s="21">
        <v>0</v>
      </c>
      <c r="I88" s="21">
        <v>0</v>
      </c>
      <c r="J88" s="21">
        <v>18</v>
      </c>
      <c r="K88" s="133">
        <v>23</v>
      </c>
      <c r="L88" s="184" t="s">
        <v>115</v>
      </c>
    </row>
    <row r="89" spans="1:12" ht="17.25" customHeight="1" x14ac:dyDescent="0.2">
      <c r="A89" s="123" t="s">
        <v>165</v>
      </c>
      <c r="B89" s="119">
        <v>98</v>
      </c>
      <c r="C89" s="94">
        <v>45</v>
      </c>
      <c r="D89" s="94">
        <v>48</v>
      </c>
      <c r="E89" s="94">
        <v>239</v>
      </c>
      <c r="F89" s="127">
        <v>155</v>
      </c>
      <c r="G89" s="132">
        <v>12</v>
      </c>
      <c r="H89" s="21">
        <v>12</v>
      </c>
      <c r="I89" s="21">
        <v>15</v>
      </c>
      <c r="J89" s="21">
        <v>13</v>
      </c>
      <c r="K89" s="133">
        <v>12</v>
      </c>
      <c r="L89" s="184" t="s">
        <v>115</v>
      </c>
    </row>
    <row r="90" spans="1:12" ht="17.100000000000001" customHeight="1" x14ac:dyDescent="0.2">
      <c r="A90" s="123" t="s">
        <v>166</v>
      </c>
      <c r="B90" s="119">
        <v>0</v>
      </c>
      <c r="C90" s="94">
        <v>1</v>
      </c>
      <c r="D90" s="94">
        <v>9</v>
      </c>
      <c r="E90" s="94">
        <v>7</v>
      </c>
      <c r="F90" s="127">
        <v>8</v>
      </c>
      <c r="G90" s="132">
        <v>0</v>
      </c>
      <c r="H90" s="21">
        <v>2</v>
      </c>
      <c r="I90" s="21">
        <v>2</v>
      </c>
      <c r="J90" s="21">
        <v>2</v>
      </c>
      <c r="K90" s="133">
        <v>2</v>
      </c>
      <c r="L90" s="184" t="s">
        <v>115</v>
      </c>
    </row>
    <row r="91" spans="1:12" ht="17.100000000000001" customHeight="1" thickBot="1" x14ac:dyDescent="0.25">
      <c r="A91" s="125" t="s">
        <v>167</v>
      </c>
      <c r="B91" s="120">
        <v>98.5</v>
      </c>
      <c r="C91" s="115">
        <v>166.3</v>
      </c>
      <c r="D91" s="115">
        <v>69.099999999999994</v>
      </c>
      <c r="E91" s="115">
        <v>58.8</v>
      </c>
      <c r="F91" s="129">
        <v>151.5</v>
      </c>
      <c r="G91" s="137">
        <v>7</v>
      </c>
      <c r="H91" s="116">
        <v>6</v>
      </c>
      <c r="I91" s="116">
        <v>7</v>
      </c>
      <c r="J91" s="116">
        <v>7</v>
      </c>
      <c r="K91" s="138">
        <v>7</v>
      </c>
      <c r="L91" s="237" t="s">
        <v>115</v>
      </c>
    </row>
    <row r="92" spans="1:12" ht="15.95" customHeight="1" thickBot="1" x14ac:dyDescent="0.25">
      <c r="A92" s="144" t="s">
        <v>6</v>
      </c>
      <c r="B92" s="145">
        <f>SUM(B5:B10,B12:B30,B36:B65,B71:B91)</f>
        <v>5895.8999999999987</v>
      </c>
      <c r="C92" s="146">
        <f>SUM(C5:C10,C12:C30,C36:C65,C71:C91)</f>
        <v>6185.369999999999</v>
      </c>
      <c r="D92" s="146">
        <f>SUM(D6:D10,D12:D30,D36:D65,D71:D91)</f>
        <v>6332.23</v>
      </c>
      <c r="E92" s="146">
        <f>SUM(E6:E10,E12:E30,E36:E65,E71:E91)</f>
        <v>6841.6999999999989</v>
      </c>
      <c r="F92" s="147">
        <f>SUM(F6:F10,F12:F30,F36:F65,F71:F91)</f>
        <v>8809.16</v>
      </c>
      <c r="G92" s="148">
        <f t="shared" ref="G92:K92" si="0">SUM(G5:G10,G12:G30,G36:G65,G71:G91)</f>
        <v>316</v>
      </c>
      <c r="H92" s="149">
        <f t="shared" si="0"/>
        <v>352</v>
      </c>
      <c r="I92" s="149">
        <f t="shared" si="0"/>
        <v>371</v>
      </c>
      <c r="J92" s="149">
        <f t="shared" si="0"/>
        <v>364</v>
      </c>
      <c r="K92" s="150">
        <f t="shared" si="0"/>
        <v>371</v>
      </c>
      <c r="L92" s="151"/>
    </row>
    <row r="93" spans="1:12" ht="17.100000000000001" customHeight="1" x14ac:dyDescent="0.2">
      <c r="A93" s="440"/>
      <c r="B93" s="447"/>
      <c r="C93" s="447"/>
      <c r="D93" s="447"/>
      <c r="E93" s="447"/>
      <c r="F93" s="447"/>
      <c r="G93" s="447"/>
      <c r="L93" s="25"/>
    </row>
    <row r="94" spans="1:12" ht="17.100000000000001" customHeight="1" x14ac:dyDescent="0.2">
      <c r="A94" s="55"/>
    </row>
    <row r="95" spans="1:12" s="3" customFormat="1" ht="17.100000000000001" customHeight="1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</sheetData>
  <sheetProtection selectLockedCells="1"/>
  <mergeCells count="18">
    <mergeCell ref="A93:G93"/>
    <mergeCell ref="L3:L4"/>
    <mergeCell ref="A32:G32"/>
    <mergeCell ref="A33:G33"/>
    <mergeCell ref="L34:L35"/>
    <mergeCell ref="A67:G67"/>
    <mergeCell ref="A69:A70"/>
    <mergeCell ref="B69:F69"/>
    <mergeCell ref="G69:K69"/>
    <mergeCell ref="A34:A35"/>
    <mergeCell ref="A3:A4"/>
    <mergeCell ref="G34:K34"/>
    <mergeCell ref="B34:F34"/>
    <mergeCell ref="A1:G1"/>
    <mergeCell ref="A2:G2"/>
    <mergeCell ref="B3:F3"/>
    <mergeCell ref="G3:K3"/>
    <mergeCell ref="L69:L70"/>
  </mergeCells>
  <printOptions horizontalCentered="1"/>
  <pageMargins left="1" right="1" top="1" bottom="1" header="0.5" footer="0.5"/>
  <pageSetup paperSize="9" scale="74" fitToHeight="3" orientation="landscape" r:id="rId1"/>
  <headerFooter alignWithMargins="0"/>
  <rowBreaks count="2" manualBreakCount="2">
    <brk id="30" max="16383" man="1"/>
    <brk id="6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zoomScaleNormal="100" zoomScaleSheetLayoutView="100" workbookViewId="0">
      <pane ySplit="4" topLeftCell="A5" activePane="bottomLeft" state="frozen"/>
      <selection activeCell="A39" sqref="A39"/>
      <selection pane="bottomLeft" activeCell="I21" sqref="I21"/>
    </sheetView>
  </sheetViews>
  <sheetFormatPr defaultColWidth="9.140625" defaultRowHeight="20.100000000000001" customHeight="1" x14ac:dyDescent="0.2"/>
  <cols>
    <col min="1" max="1" width="23" style="81" customWidth="1"/>
    <col min="2" max="11" width="7.28515625" style="81" customWidth="1"/>
    <col min="12" max="12" width="27" style="81" customWidth="1"/>
    <col min="13" max="16384" width="9.140625" style="81"/>
  </cols>
  <sheetData>
    <row r="1" spans="1:12" ht="20.100000000000001" customHeight="1" x14ac:dyDescent="0.3">
      <c r="A1" s="510" t="s">
        <v>251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109" t="s">
        <v>383</v>
      </c>
    </row>
    <row r="2" spans="1:12" ht="20.100000000000001" customHeight="1" thickBot="1" x14ac:dyDescent="0.25">
      <c r="A2" s="511" t="s">
        <v>78</v>
      </c>
      <c r="B2" s="511"/>
      <c r="C2" s="511"/>
      <c r="D2" s="511"/>
      <c r="E2" s="511"/>
      <c r="F2" s="511"/>
      <c r="G2" s="511"/>
      <c r="H2" s="511"/>
      <c r="I2" s="511"/>
      <c r="J2" s="105"/>
    </row>
    <row r="3" spans="1:12" s="85" customFormat="1" ht="20.100000000000001" customHeight="1" x14ac:dyDescent="0.2">
      <c r="A3" s="509" t="s">
        <v>408</v>
      </c>
      <c r="B3" s="453" t="s">
        <v>366</v>
      </c>
      <c r="C3" s="441"/>
      <c r="D3" s="441"/>
      <c r="E3" s="441"/>
      <c r="F3" s="449"/>
      <c r="G3" s="507" t="s">
        <v>0</v>
      </c>
      <c r="H3" s="507"/>
      <c r="I3" s="507"/>
      <c r="J3" s="507"/>
      <c r="K3" s="507"/>
      <c r="L3" s="508" t="s">
        <v>3</v>
      </c>
    </row>
    <row r="4" spans="1:12" s="85" customFormat="1" ht="20.100000000000001" customHeight="1" thickBot="1" x14ac:dyDescent="0.25">
      <c r="A4" s="478"/>
      <c r="B4" s="358">
        <v>2014</v>
      </c>
      <c r="C4" s="356">
        <v>2015</v>
      </c>
      <c r="D4" s="356">
        <v>2016</v>
      </c>
      <c r="E4" s="356">
        <v>2017</v>
      </c>
      <c r="F4" s="359">
        <v>2018</v>
      </c>
      <c r="G4" s="355">
        <v>2014</v>
      </c>
      <c r="H4" s="356">
        <v>2015</v>
      </c>
      <c r="I4" s="356">
        <v>2016</v>
      </c>
      <c r="J4" s="356">
        <v>2017</v>
      </c>
      <c r="K4" s="357">
        <v>2018</v>
      </c>
      <c r="L4" s="476"/>
    </row>
    <row r="5" spans="1:12" s="65" customFormat="1" ht="20.100000000000001" customHeight="1" x14ac:dyDescent="0.2">
      <c r="A5" s="305" t="s">
        <v>47</v>
      </c>
      <c r="B5" s="312">
        <v>99.9</v>
      </c>
      <c r="C5" s="261">
        <v>199</v>
      </c>
      <c r="D5" s="261">
        <v>200</v>
      </c>
      <c r="E5" s="261">
        <v>200</v>
      </c>
      <c r="F5" s="323">
        <v>125.3</v>
      </c>
      <c r="G5" s="308">
        <v>2</v>
      </c>
      <c r="H5" s="262">
        <v>5</v>
      </c>
      <c r="I5" s="262">
        <v>6</v>
      </c>
      <c r="J5" s="262">
        <v>11</v>
      </c>
      <c r="K5" s="327">
        <v>12</v>
      </c>
      <c r="L5" s="272" t="s">
        <v>4</v>
      </c>
    </row>
    <row r="6" spans="1:12" s="65" customFormat="1" ht="20.100000000000001" customHeight="1" x14ac:dyDescent="0.2">
      <c r="A6" s="306" t="s">
        <v>48</v>
      </c>
      <c r="B6" s="313">
        <v>60</v>
      </c>
      <c r="C6" s="63">
        <v>108</v>
      </c>
      <c r="D6" s="63">
        <v>102</v>
      </c>
      <c r="E6" s="63">
        <v>55</v>
      </c>
      <c r="F6" s="324">
        <v>84</v>
      </c>
      <c r="G6" s="309">
        <v>3</v>
      </c>
      <c r="H6" s="64">
        <v>3</v>
      </c>
      <c r="I6" s="64">
        <v>3</v>
      </c>
      <c r="J6" s="64">
        <v>3</v>
      </c>
      <c r="K6" s="328">
        <v>3</v>
      </c>
      <c r="L6" s="273" t="s">
        <v>4</v>
      </c>
    </row>
    <row r="7" spans="1:12" s="65" customFormat="1" ht="20.100000000000001" customHeight="1" x14ac:dyDescent="0.2">
      <c r="A7" s="306" t="s">
        <v>49</v>
      </c>
      <c r="B7" s="313">
        <v>0</v>
      </c>
      <c r="C7" s="63">
        <v>0</v>
      </c>
      <c r="D7" s="63">
        <v>0</v>
      </c>
      <c r="E7" s="63">
        <v>0</v>
      </c>
      <c r="F7" s="324">
        <v>0</v>
      </c>
      <c r="G7" s="309">
        <v>0</v>
      </c>
      <c r="H7" s="64">
        <v>0</v>
      </c>
      <c r="I7" s="64">
        <v>0</v>
      </c>
      <c r="J7" s="64">
        <v>0</v>
      </c>
      <c r="K7" s="328">
        <v>0</v>
      </c>
      <c r="L7" s="273" t="s">
        <v>4</v>
      </c>
    </row>
    <row r="8" spans="1:12" s="65" customFormat="1" ht="20.100000000000001" customHeight="1" x14ac:dyDescent="0.2">
      <c r="A8" s="306" t="s">
        <v>50</v>
      </c>
      <c r="B8" s="313">
        <v>0</v>
      </c>
      <c r="C8" s="63">
        <v>0</v>
      </c>
      <c r="D8" s="63">
        <v>0</v>
      </c>
      <c r="E8" s="63">
        <v>0</v>
      </c>
      <c r="F8" s="324">
        <v>0</v>
      </c>
      <c r="G8" s="309">
        <v>0</v>
      </c>
      <c r="H8" s="64">
        <v>0</v>
      </c>
      <c r="I8" s="64">
        <v>0</v>
      </c>
      <c r="J8" s="64">
        <v>0</v>
      </c>
      <c r="K8" s="328">
        <v>0</v>
      </c>
      <c r="L8" s="273" t="s">
        <v>4</v>
      </c>
    </row>
    <row r="9" spans="1:12" s="65" customFormat="1" ht="20.100000000000001" customHeight="1" x14ac:dyDescent="0.2">
      <c r="A9" s="306" t="s">
        <v>240</v>
      </c>
      <c r="B9" s="314">
        <v>74.2</v>
      </c>
      <c r="C9" s="72">
        <v>73.2</v>
      </c>
      <c r="D9" s="72">
        <v>39.5</v>
      </c>
      <c r="E9" s="72">
        <v>39.6</v>
      </c>
      <c r="F9" s="325">
        <v>54.9</v>
      </c>
      <c r="G9" s="309">
        <v>6</v>
      </c>
      <c r="H9" s="64">
        <v>4</v>
      </c>
      <c r="I9" s="64">
        <v>4</v>
      </c>
      <c r="J9" s="64">
        <v>4</v>
      </c>
      <c r="K9" s="328">
        <v>4</v>
      </c>
      <c r="L9" s="273" t="s">
        <v>4</v>
      </c>
    </row>
    <row r="10" spans="1:12" s="65" customFormat="1" ht="20.100000000000001" customHeight="1" x14ac:dyDescent="0.2">
      <c r="A10" s="306" t="s">
        <v>51</v>
      </c>
      <c r="B10" s="313">
        <v>407.4</v>
      </c>
      <c r="C10" s="63">
        <v>865.4</v>
      </c>
      <c r="D10" s="63">
        <v>1114.2</v>
      </c>
      <c r="E10" s="63">
        <v>1340.5</v>
      </c>
      <c r="F10" s="324">
        <v>1092.0999999999999</v>
      </c>
      <c r="G10" s="310">
        <v>22</v>
      </c>
      <c r="H10" s="73">
        <v>23</v>
      </c>
      <c r="I10" s="73">
        <v>33</v>
      </c>
      <c r="J10" s="73">
        <v>36</v>
      </c>
      <c r="K10" s="329">
        <v>35</v>
      </c>
      <c r="L10" s="273" t="s">
        <v>4</v>
      </c>
    </row>
    <row r="11" spans="1:12" s="65" customFormat="1" ht="20.100000000000001" customHeight="1" x14ac:dyDescent="0.2">
      <c r="A11" s="306" t="s">
        <v>52</v>
      </c>
      <c r="B11" s="313">
        <v>0</v>
      </c>
      <c r="C11" s="63">
        <v>0</v>
      </c>
      <c r="D11" s="63">
        <v>0</v>
      </c>
      <c r="E11" s="63">
        <v>0</v>
      </c>
      <c r="F11" s="324">
        <v>0</v>
      </c>
      <c r="G11" s="309">
        <v>0</v>
      </c>
      <c r="H11" s="64">
        <v>0</v>
      </c>
      <c r="I11" s="64">
        <v>0</v>
      </c>
      <c r="J11" s="64">
        <v>0</v>
      </c>
      <c r="K11" s="328">
        <v>0</v>
      </c>
      <c r="L11" s="395" t="s">
        <v>248</v>
      </c>
    </row>
    <row r="12" spans="1:12" s="65" customFormat="1" ht="20.100000000000001" customHeight="1" x14ac:dyDescent="0.2">
      <c r="A12" s="306" t="s">
        <v>53</v>
      </c>
      <c r="B12" s="313">
        <v>327</v>
      </c>
      <c r="C12" s="63">
        <v>314.8</v>
      </c>
      <c r="D12" s="63">
        <v>324.3</v>
      </c>
      <c r="E12" s="63">
        <v>325.2</v>
      </c>
      <c r="F12" s="324">
        <v>318.89999999999998</v>
      </c>
      <c r="G12" s="309">
        <v>8</v>
      </c>
      <c r="H12" s="64">
        <v>8</v>
      </c>
      <c r="I12" s="64">
        <v>8</v>
      </c>
      <c r="J12" s="64">
        <v>8</v>
      </c>
      <c r="K12" s="328">
        <v>8</v>
      </c>
      <c r="L12" s="273" t="s">
        <v>54</v>
      </c>
    </row>
    <row r="13" spans="1:12" s="65" customFormat="1" ht="20.100000000000001" customHeight="1" thickBot="1" x14ac:dyDescent="0.25">
      <c r="A13" s="307" t="s">
        <v>10</v>
      </c>
      <c r="B13" s="315">
        <v>83</v>
      </c>
      <c r="C13" s="264">
        <v>85</v>
      </c>
      <c r="D13" s="264">
        <v>69</v>
      </c>
      <c r="E13" s="264">
        <v>55</v>
      </c>
      <c r="F13" s="326">
        <v>70</v>
      </c>
      <c r="G13" s="311">
        <v>6</v>
      </c>
      <c r="H13" s="265">
        <v>6</v>
      </c>
      <c r="I13" s="265">
        <v>6</v>
      </c>
      <c r="J13" s="265">
        <v>6</v>
      </c>
      <c r="K13" s="330">
        <v>8</v>
      </c>
      <c r="L13" s="275" t="s">
        <v>108</v>
      </c>
    </row>
    <row r="14" spans="1:12" s="106" customFormat="1" ht="20.100000000000001" customHeight="1" thickBot="1" x14ac:dyDescent="0.25">
      <c r="A14" s="202" t="s">
        <v>6</v>
      </c>
      <c r="B14" s="392">
        <f t="shared" ref="B14:K14" si="0">SUM(B5:B13)</f>
        <v>1051.5</v>
      </c>
      <c r="C14" s="389">
        <f t="shared" si="0"/>
        <v>1645.3999999999999</v>
      </c>
      <c r="D14" s="389">
        <f t="shared" si="0"/>
        <v>1849</v>
      </c>
      <c r="E14" s="389">
        <f t="shared" si="0"/>
        <v>2015.3</v>
      </c>
      <c r="F14" s="393">
        <f t="shared" si="0"/>
        <v>1745.1999999999998</v>
      </c>
      <c r="G14" s="391">
        <f t="shared" si="0"/>
        <v>47</v>
      </c>
      <c r="H14" s="390">
        <f t="shared" si="0"/>
        <v>49</v>
      </c>
      <c r="I14" s="390">
        <f t="shared" si="0"/>
        <v>60</v>
      </c>
      <c r="J14" s="390">
        <f t="shared" si="0"/>
        <v>68</v>
      </c>
      <c r="K14" s="394">
        <f t="shared" si="0"/>
        <v>70</v>
      </c>
      <c r="L14" s="388"/>
    </row>
    <row r="15" spans="1:12" ht="20.100000000000001" customHeight="1" x14ac:dyDescent="0.2">
      <c r="D15" s="83"/>
      <c r="E15" s="83"/>
    </row>
    <row r="18" spans="6:6" ht="20.100000000000001" customHeight="1" x14ac:dyDescent="0.2">
      <c r="F18" s="83"/>
    </row>
  </sheetData>
  <sheetProtection selectLockedCells="1"/>
  <mergeCells count="6">
    <mergeCell ref="L3:L4"/>
    <mergeCell ref="A3:A4"/>
    <mergeCell ref="A1:K1"/>
    <mergeCell ref="A2:I2"/>
    <mergeCell ref="B3:F3"/>
    <mergeCell ref="G3:K3"/>
  </mergeCells>
  <phoneticPr fontId="4" type="noConversion"/>
  <printOptions horizontalCentered="1" verticalCentered="1"/>
  <pageMargins left="1" right="1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view="pageBreakPreview" zoomScaleNormal="100" zoomScaleSheetLayoutView="100" workbookViewId="0">
      <pane ySplit="4" topLeftCell="A5" activePane="bottomLeft" state="frozen"/>
      <selection activeCell="A39" sqref="A39"/>
      <selection pane="bottomLeft" activeCell="Q24" sqref="Q24"/>
    </sheetView>
  </sheetViews>
  <sheetFormatPr defaultRowHeight="20.100000000000001" customHeight="1" x14ac:dyDescent="0.2"/>
  <cols>
    <col min="1" max="1" width="22.7109375" style="12" customWidth="1"/>
    <col min="2" max="11" width="7.28515625" style="12" customWidth="1"/>
    <col min="12" max="12" width="22" style="12" customWidth="1"/>
    <col min="13" max="23" width="5.7109375" style="12" customWidth="1"/>
    <col min="24" max="16384" width="9.140625" style="12"/>
  </cols>
  <sheetData>
    <row r="1" spans="1:25" ht="20.100000000000001" customHeight="1" x14ac:dyDescent="0.3">
      <c r="A1" s="510" t="s">
        <v>251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11" t="s">
        <v>88</v>
      </c>
      <c r="Q1" s="13"/>
      <c r="R1" s="13"/>
      <c r="S1" s="13"/>
      <c r="T1" s="13"/>
      <c r="U1" s="13"/>
      <c r="V1" s="13"/>
      <c r="W1" s="13"/>
      <c r="X1" s="13"/>
      <c r="Y1" s="11"/>
    </row>
    <row r="2" spans="1:25" ht="20.100000000000001" customHeight="1" thickBot="1" x14ac:dyDescent="0.25">
      <c r="A2" s="524" t="s">
        <v>79</v>
      </c>
      <c r="B2" s="524"/>
      <c r="C2" s="524"/>
      <c r="D2" s="524"/>
      <c r="E2" s="524"/>
      <c r="F2" s="524"/>
      <c r="G2" s="514"/>
      <c r="H2" s="514"/>
      <c r="I2" s="514"/>
      <c r="J2" s="514"/>
      <c r="K2" s="514"/>
    </row>
    <row r="3" spans="1:25" ht="20.100000000000001" customHeight="1" x14ac:dyDescent="0.2">
      <c r="A3" s="526" t="s">
        <v>2</v>
      </c>
      <c r="B3" s="453" t="s">
        <v>366</v>
      </c>
      <c r="C3" s="441"/>
      <c r="D3" s="441"/>
      <c r="E3" s="441"/>
      <c r="F3" s="449"/>
      <c r="G3" s="528" t="s">
        <v>0</v>
      </c>
      <c r="H3" s="529"/>
      <c r="I3" s="529"/>
      <c r="J3" s="529"/>
      <c r="K3" s="530"/>
      <c r="L3" s="525" t="s">
        <v>3</v>
      </c>
    </row>
    <row r="4" spans="1:25" ht="20.100000000000001" customHeight="1" thickBot="1" x14ac:dyDescent="0.25">
      <c r="A4" s="527"/>
      <c r="B4" s="398">
        <v>2014</v>
      </c>
      <c r="C4" s="396">
        <v>2015</v>
      </c>
      <c r="D4" s="396">
        <v>2016</v>
      </c>
      <c r="E4" s="396">
        <v>2017</v>
      </c>
      <c r="F4" s="399">
        <v>2018</v>
      </c>
      <c r="G4" s="397">
        <v>2014</v>
      </c>
      <c r="H4" s="396">
        <v>2015</v>
      </c>
      <c r="I4" s="396">
        <v>2016</v>
      </c>
      <c r="J4" s="396">
        <v>2017</v>
      </c>
      <c r="K4" s="400">
        <v>2018</v>
      </c>
      <c r="L4" s="460"/>
    </row>
    <row r="5" spans="1:25" s="3" customFormat="1" ht="20.100000000000001" customHeight="1" x14ac:dyDescent="0.2">
      <c r="A5" s="305" t="s">
        <v>60</v>
      </c>
      <c r="B5" s="312">
        <v>0.115</v>
      </c>
      <c r="C5" s="261">
        <v>0</v>
      </c>
      <c r="D5" s="261">
        <v>0.1</v>
      </c>
      <c r="E5" s="261">
        <v>0.1</v>
      </c>
      <c r="F5" s="323">
        <v>0.5</v>
      </c>
      <c r="G5" s="308">
        <v>1</v>
      </c>
      <c r="H5" s="262">
        <v>0</v>
      </c>
      <c r="I5" s="304" t="s">
        <v>169</v>
      </c>
      <c r="J5" s="304" t="s">
        <v>169</v>
      </c>
      <c r="K5" s="316" t="s">
        <v>169</v>
      </c>
      <c r="L5" s="272" t="s">
        <v>379</v>
      </c>
    </row>
    <row r="6" spans="1:25" s="3" customFormat="1" ht="43.5" customHeight="1" thickBot="1" x14ac:dyDescent="0.25">
      <c r="A6" s="307" t="s">
        <v>14</v>
      </c>
      <c r="B6" s="315">
        <v>0</v>
      </c>
      <c r="C6" s="264">
        <v>0</v>
      </c>
      <c r="D6" s="264">
        <v>0</v>
      </c>
      <c r="E6" s="264">
        <v>0</v>
      </c>
      <c r="F6" s="326">
        <v>0</v>
      </c>
      <c r="G6" s="311">
        <v>0</v>
      </c>
      <c r="H6" s="265">
        <v>0</v>
      </c>
      <c r="I6" s="422">
        <v>0</v>
      </c>
      <c r="J6" s="422">
        <v>0</v>
      </c>
      <c r="K6" s="423">
        <v>0</v>
      </c>
      <c r="L6" s="401" t="s">
        <v>380</v>
      </c>
    </row>
    <row r="7" spans="1:25" s="5" customFormat="1" ht="20.100000000000001" customHeight="1" thickBot="1" x14ac:dyDescent="0.25">
      <c r="A7" s="202" t="s">
        <v>1</v>
      </c>
      <c r="B7" s="385">
        <f t="shared" ref="B7:K7" si="0">SUM(B5:B6)</f>
        <v>0.115</v>
      </c>
      <c r="C7" s="371">
        <f t="shared" si="0"/>
        <v>0</v>
      </c>
      <c r="D7" s="371">
        <f t="shared" si="0"/>
        <v>0.1</v>
      </c>
      <c r="E7" s="371">
        <f t="shared" si="0"/>
        <v>0.1</v>
      </c>
      <c r="F7" s="386">
        <f t="shared" si="0"/>
        <v>0.5</v>
      </c>
      <c r="G7" s="384">
        <f t="shared" si="0"/>
        <v>1</v>
      </c>
      <c r="H7" s="372">
        <f t="shared" si="0"/>
        <v>0</v>
      </c>
      <c r="I7" s="372">
        <f t="shared" si="0"/>
        <v>0</v>
      </c>
      <c r="J7" s="372">
        <f t="shared" si="0"/>
        <v>0</v>
      </c>
      <c r="K7" s="387">
        <f t="shared" si="0"/>
        <v>0</v>
      </c>
      <c r="L7" s="388"/>
    </row>
    <row r="8" spans="1:25" ht="16.5" customHeight="1" x14ac:dyDescent="0.2"/>
    <row r="9" spans="1:25" s="14" customFormat="1" ht="20.100000000000001" customHeight="1" x14ac:dyDescent="0.2">
      <c r="A9" s="44" t="s">
        <v>251</v>
      </c>
      <c r="B9" s="44"/>
      <c r="C9" s="44"/>
      <c r="D9" s="44"/>
      <c r="E9" s="44"/>
      <c r="F9" s="44"/>
      <c r="G9" s="44"/>
      <c r="H9" s="44"/>
      <c r="I9" s="44"/>
      <c r="J9" s="44"/>
      <c r="K9" s="518" t="s">
        <v>89</v>
      </c>
      <c r="L9" s="519"/>
    </row>
    <row r="10" spans="1:25" s="14" customFormat="1" ht="20.100000000000001" customHeight="1" thickBot="1" x14ac:dyDescent="0.25">
      <c r="A10" s="520" t="s">
        <v>82</v>
      </c>
      <c r="B10" s="520"/>
      <c r="C10" s="520"/>
      <c r="D10" s="520"/>
      <c r="E10" s="520"/>
      <c r="F10" s="520"/>
      <c r="G10" s="520"/>
      <c r="H10" s="8"/>
      <c r="I10" s="45"/>
      <c r="J10" s="45"/>
      <c r="K10" s="15"/>
    </row>
    <row r="11" spans="1:25" s="7" customFormat="1" ht="20.100000000000001" customHeight="1" x14ac:dyDescent="0.2">
      <c r="A11" s="521" t="s">
        <v>407</v>
      </c>
      <c r="B11" s="453" t="s">
        <v>305</v>
      </c>
      <c r="C11" s="441"/>
      <c r="D11" s="441"/>
      <c r="E11" s="441"/>
      <c r="F11" s="449"/>
      <c r="G11" s="517" t="s">
        <v>0</v>
      </c>
      <c r="H11" s="517"/>
      <c r="I11" s="517"/>
      <c r="J11" s="517"/>
      <c r="K11" s="517"/>
      <c r="L11" s="523" t="s">
        <v>3</v>
      </c>
    </row>
    <row r="12" spans="1:25" s="7" customFormat="1" ht="37.5" customHeight="1" thickBot="1" x14ac:dyDescent="0.25">
      <c r="A12" s="522"/>
      <c r="B12" s="358">
        <v>2014</v>
      </c>
      <c r="C12" s="356">
        <v>2015</v>
      </c>
      <c r="D12" s="356">
        <v>2016</v>
      </c>
      <c r="E12" s="356">
        <v>2017</v>
      </c>
      <c r="F12" s="359">
        <v>2018</v>
      </c>
      <c r="G12" s="355">
        <v>2014</v>
      </c>
      <c r="H12" s="356">
        <v>2015</v>
      </c>
      <c r="I12" s="356">
        <v>2016</v>
      </c>
      <c r="J12" s="356">
        <v>2017</v>
      </c>
      <c r="K12" s="357">
        <v>2018</v>
      </c>
      <c r="L12" s="513"/>
    </row>
    <row r="13" spans="1:25" s="3" customFormat="1" ht="20.100000000000001" customHeight="1" x14ac:dyDescent="0.2">
      <c r="A13" s="402" t="s">
        <v>57</v>
      </c>
      <c r="B13" s="312">
        <v>15.7</v>
      </c>
      <c r="C13" s="261">
        <v>30</v>
      </c>
      <c r="D13" s="261">
        <v>26.04</v>
      </c>
      <c r="E13" s="261">
        <v>33</v>
      </c>
      <c r="F13" s="323">
        <v>41.8</v>
      </c>
      <c r="G13" s="308">
        <v>7</v>
      </c>
      <c r="H13" s="262">
        <v>7</v>
      </c>
      <c r="I13" s="262">
        <v>7</v>
      </c>
      <c r="J13" s="262">
        <v>7</v>
      </c>
      <c r="K13" s="327">
        <v>7</v>
      </c>
      <c r="L13" s="199" t="s">
        <v>294</v>
      </c>
    </row>
    <row r="14" spans="1:25" s="3" customFormat="1" ht="20.100000000000001" customHeight="1" x14ac:dyDescent="0.2">
      <c r="A14" s="403" t="s">
        <v>58</v>
      </c>
      <c r="B14" s="313">
        <v>0</v>
      </c>
      <c r="C14" s="63">
        <v>0</v>
      </c>
      <c r="D14" s="63">
        <v>0</v>
      </c>
      <c r="E14" s="63">
        <v>1.3</v>
      </c>
      <c r="F14" s="324">
        <v>0</v>
      </c>
      <c r="G14" s="309">
        <v>0</v>
      </c>
      <c r="H14" s="64">
        <v>0</v>
      </c>
      <c r="I14" s="64">
        <v>0</v>
      </c>
      <c r="J14" s="64">
        <v>4</v>
      </c>
      <c r="K14" s="328">
        <v>4</v>
      </c>
      <c r="L14" s="200" t="s">
        <v>90</v>
      </c>
    </row>
    <row r="15" spans="1:25" s="3" customFormat="1" ht="20.100000000000001" customHeight="1" x14ac:dyDescent="0.2">
      <c r="A15" s="403" t="s">
        <v>59</v>
      </c>
      <c r="B15" s="313">
        <v>28.1</v>
      </c>
      <c r="C15" s="63">
        <v>41.6</v>
      </c>
      <c r="D15" s="63">
        <v>22.74</v>
      </c>
      <c r="E15" s="63">
        <v>18.5</v>
      </c>
      <c r="F15" s="324">
        <v>46.3</v>
      </c>
      <c r="G15" s="309">
        <v>5</v>
      </c>
      <c r="H15" s="64">
        <v>5</v>
      </c>
      <c r="I15" s="64">
        <v>5</v>
      </c>
      <c r="J15" s="64">
        <v>5</v>
      </c>
      <c r="K15" s="328">
        <v>5</v>
      </c>
      <c r="L15" s="200" t="s">
        <v>91</v>
      </c>
    </row>
    <row r="16" spans="1:25" s="3" customFormat="1" ht="20.100000000000001" customHeight="1" thickBot="1" x14ac:dyDescent="0.25">
      <c r="A16" s="404" t="s">
        <v>109</v>
      </c>
      <c r="B16" s="315">
        <v>1.1000000000000001</v>
      </c>
      <c r="C16" s="264">
        <v>195</v>
      </c>
      <c r="D16" s="264">
        <v>142</v>
      </c>
      <c r="E16" s="264">
        <v>57.4</v>
      </c>
      <c r="F16" s="326">
        <v>59.18</v>
      </c>
      <c r="G16" s="311">
        <v>2</v>
      </c>
      <c r="H16" s="265">
        <v>12</v>
      </c>
      <c r="I16" s="265">
        <v>10</v>
      </c>
      <c r="J16" s="265">
        <v>10</v>
      </c>
      <c r="K16" s="330">
        <v>4</v>
      </c>
      <c r="L16" s="212" t="s">
        <v>110</v>
      </c>
    </row>
    <row r="17" spans="1:14" s="5" customFormat="1" ht="20.100000000000001" customHeight="1" thickBot="1" x14ac:dyDescent="0.25">
      <c r="A17" s="202" t="s">
        <v>6</v>
      </c>
      <c r="B17" s="385">
        <f>SUM(B13:B16)</f>
        <v>44.9</v>
      </c>
      <c r="C17" s="371">
        <f>SUM(C13:C16)</f>
        <v>266.60000000000002</v>
      </c>
      <c r="D17" s="371">
        <f>SUM(D13:D16)</f>
        <v>190.78</v>
      </c>
      <c r="E17" s="371">
        <f t="shared" ref="E17:F17" si="1">SUM(E13:E16)</f>
        <v>110.19999999999999</v>
      </c>
      <c r="F17" s="386">
        <f t="shared" si="1"/>
        <v>147.28</v>
      </c>
      <c r="G17" s="384">
        <f>SUM(G13:G16)</f>
        <v>14</v>
      </c>
      <c r="H17" s="372">
        <f>SUM(H13:H16)</f>
        <v>24</v>
      </c>
      <c r="I17" s="372">
        <f>SUM(I13:I16)</f>
        <v>22</v>
      </c>
      <c r="J17" s="372">
        <f>SUM(J13:J16)</f>
        <v>26</v>
      </c>
      <c r="K17" s="387">
        <f>SUM(K13:K16)</f>
        <v>20</v>
      </c>
      <c r="L17" s="388"/>
    </row>
    <row r="18" spans="1:14" ht="16.5" customHeight="1" x14ac:dyDescent="0.2"/>
    <row r="19" spans="1:14" s="10" customFormat="1" ht="20.100000000000001" customHeight="1" x14ac:dyDescent="0.3">
      <c r="A19" s="47" t="s">
        <v>251</v>
      </c>
      <c r="B19" s="47"/>
      <c r="C19" s="47"/>
      <c r="D19" s="47"/>
      <c r="E19" s="47"/>
      <c r="F19" s="47"/>
      <c r="G19" s="47"/>
      <c r="H19" s="47"/>
      <c r="I19" s="47"/>
      <c r="J19" s="47"/>
      <c r="K19" s="16"/>
      <c r="L19" s="16" t="s">
        <v>306</v>
      </c>
      <c r="N19" s="16"/>
    </row>
    <row r="20" spans="1:14" s="10" customFormat="1" ht="20.100000000000001" customHeight="1" thickBot="1" x14ac:dyDescent="0.25">
      <c r="A20" s="514" t="s">
        <v>85</v>
      </c>
      <c r="B20" s="514"/>
      <c r="C20" s="514"/>
      <c r="D20" s="514"/>
      <c r="E20" s="514"/>
      <c r="F20" s="514"/>
      <c r="G20" s="514"/>
      <c r="H20" s="1"/>
      <c r="I20" s="43"/>
      <c r="J20" s="43"/>
    </row>
    <row r="21" spans="1:14" ht="20.100000000000001" customHeight="1" x14ac:dyDescent="0.2">
      <c r="A21" s="515" t="s">
        <v>55</v>
      </c>
      <c r="B21" s="453" t="s">
        <v>305</v>
      </c>
      <c r="C21" s="441"/>
      <c r="D21" s="441"/>
      <c r="E21" s="441"/>
      <c r="F21" s="449"/>
      <c r="G21" s="517" t="s">
        <v>0</v>
      </c>
      <c r="H21" s="517"/>
      <c r="I21" s="517"/>
      <c r="J21" s="517"/>
      <c r="K21" s="517"/>
      <c r="L21" s="512" t="s">
        <v>3</v>
      </c>
    </row>
    <row r="22" spans="1:14" ht="20.100000000000001" customHeight="1" thickBot="1" x14ac:dyDescent="0.25">
      <c r="A22" s="516"/>
      <c r="B22" s="398">
        <v>2014</v>
      </c>
      <c r="C22" s="396">
        <v>2015</v>
      </c>
      <c r="D22" s="396">
        <v>2016</v>
      </c>
      <c r="E22" s="396">
        <v>2017</v>
      </c>
      <c r="F22" s="399">
        <v>2018</v>
      </c>
      <c r="G22" s="397">
        <v>2014</v>
      </c>
      <c r="H22" s="396">
        <v>2015</v>
      </c>
      <c r="I22" s="396">
        <v>2016</v>
      </c>
      <c r="J22" s="396">
        <v>2017</v>
      </c>
      <c r="K22" s="400">
        <v>2018</v>
      </c>
      <c r="L22" s="513"/>
    </row>
    <row r="23" spans="1:14" s="3" customFormat="1" ht="20.100000000000001" customHeight="1" x14ac:dyDescent="0.2">
      <c r="A23" s="402" t="s">
        <v>7</v>
      </c>
      <c r="B23" s="312">
        <v>0</v>
      </c>
      <c r="C23" s="261">
        <v>0</v>
      </c>
      <c r="D23" s="261">
        <v>0</v>
      </c>
      <c r="E23" s="261">
        <v>0</v>
      </c>
      <c r="F23" s="323">
        <v>0</v>
      </c>
      <c r="G23" s="308">
        <v>0</v>
      </c>
      <c r="H23" s="262">
        <v>0</v>
      </c>
      <c r="I23" s="262">
        <v>0</v>
      </c>
      <c r="J23" s="262">
        <v>0</v>
      </c>
      <c r="K23" s="327">
        <v>0</v>
      </c>
      <c r="L23" s="199"/>
    </row>
    <row r="24" spans="1:14" s="3" customFormat="1" ht="20.100000000000001" customHeight="1" x14ac:dyDescent="0.2">
      <c r="A24" s="403" t="s">
        <v>8</v>
      </c>
      <c r="B24" s="313">
        <v>274.99</v>
      </c>
      <c r="C24" s="63">
        <v>275</v>
      </c>
      <c r="D24" s="63">
        <v>226</v>
      </c>
      <c r="E24" s="63">
        <v>222.5</v>
      </c>
      <c r="F24" s="324">
        <v>235.5</v>
      </c>
      <c r="G24" s="309">
        <v>23</v>
      </c>
      <c r="H24" s="64">
        <v>23</v>
      </c>
      <c r="I24" s="64">
        <v>23</v>
      </c>
      <c r="J24" s="64">
        <v>23</v>
      </c>
      <c r="K24" s="328">
        <v>23</v>
      </c>
      <c r="L24" s="200" t="s">
        <v>75</v>
      </c>
    </row>
    <row r="25" spans="1:14" s="3" customFormat="1" ht="20.100000000000001" customHeight="1" thickBot="1" x14ac:dyDescent="0.25">
      <c r="A25" s="404" t="s">
        <v>56</v>
      </c>
      <c r="B25" s="315">
        <v>1065</v>
      </c>
      <c r="C25" s="264">
        <v>1133</v>
      </c>
      <c r="D25" s="264">
        <v>1101</v>
      </c>
      <c r="E25" s="264">
        <v>1166</v>
      </c>
      <c r="F25" s="326">
        <v>1173</v>
      </c>
      <c r="G25" s="311">
        <v>28</v>
      </c>
      <c r="H25" s="265">
        <v>28</v>
      </c>
      <c r="I25" s="265">
        <v>28</v>
      </c>
      <c r="J25" s="265">
        <v>29</v>
      </c>
      <c r="K25" s="330">
        <v>29</v>
      </c>
      <c r="L25" s="212" t="s">
        <v>76</v>
      </c>
    </row>
    <row r="26" spans="1:14" s="5" customFormat="1" ht="20.100000000000001" customHeight="1" thickBot="1" x14ac:dyDescent="0.25">
      <c r="A26" s="202" t="s">
        <v>1</v>
      </c>
      <c r="B26" s="385">
        <f t="shared" ref="B26:K26" si="2">SUM(B23:B25)</f>
        <v>1339.99</v>
      </c>
      <c r="C26" s="371">
        <f t="shared" si="2"/>
        <v>1408</v>
      </c>
      <c r="D26" s="371">
        <f t="shared" si="2"/>
        <v>1327</v>
      </c>
      <c r="E26" s="371">
        <f t="shared" si="2"/>
        <v>1388.5</v>
      </c>
      <c r="F26" s="386">
        <f t="shared" si="2"/>
        <v>1408.5</v>
      </c>
      <c r="G26" s="384">
        <f t="shared" si="2"/>
        <v>51</v>
      </c>
      <c r="H26" s="372">
        <f t="shared" si="2"/>
        <v>51</v>
      </c>
      <c r="I26" s="372">
        <f t="shared" si="2"/>
        <v>51</v>
      </c>
      <c r="J26" s="372">
        <f t="shared" si="2"/>
        <v>52</v>
      </c>
      <c r="K26" s="387">
        <f t="shared" si="2"/>
        <v>52</v>
      </c>
      <c r="L26" s="388"/>
    </row>
  </sheetData>
  <sheetProtection selectLockedCells="1"/>
  <mergeCells count="17">
    <mergeCell ref="A1:K1"/>
    <mergeCell ref="A2:K2"/>
    <mergeCell ref="L3:L4"/>
    <mergeCell ref="A3:A4"/>
    <mergeCell ref="G3:K3"/>
    <mergeCell ref="B3:F3"/>
    <mergeCell ref="K9:L9"/>
    <mergeCell ref="A10:G10"/>
    <mergeCell ref="A11:A12"/>
    <mergeCell ref="B11:F11"/>
    <mergeCell ref="G11:K11"/>
    <mergeCell ref="L11:L12"/>
    <mergeCell ref="L21:L22"/>
    <mergeCell ref="A20:G20"/>
    <mergeCell ref="A21:A22"/>
    <mergeCell ref="B21:F21"/>
    <mergeCell ref="G21:K21"/>
  </mergeCells>
  <phoneticPr fontId="3" type="noConversion"/>
  <printOptions horizontalCentered="1" verticalCentered="1"/>
  <pageMargins left="1" right="1" top="1" bottom="1" header="0.5" footer="0.5"/>
  <pageSetup paperSize="9" scale="8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showGridLines="0" view="pageBreakPreview" zoomScaleNormal="100" zoomScaleSheetLayoutView="100" workbookViewId="0">
      <pane ySplit="4" topLeftCell="A5" activePane="bottomLeft" state="frozen"/>
      <selection activeCell="A39" sqref="A39"/>
      <selection pane="bottomLeft" activeCell="F20" sqref="F20"/>
    </sheetView>
  </sheetViews>
  <sheetFormatPr defaultRowHeight="20.100000000000001" customHeight="1" x14ac:dyDescent="0.2"/>
  <cols>
    <col min="1" max="1" width="23.7109375" style="6" customWidth="1"/>
    <col min="2" max="11" width="7.28515625" style="6" customWidth="1"/>
    <col min="12" max="12" width="22.7109375" style="6" customWidth="1"/>
    <col min="13" max="13" width="4.7109375" style="6" customWidth="1"/>
    <col min="14" max="16384" width="9.140625" style="6"/>
  </cols>
  <sheetData>
    <row r="1" spans="1:24" ht="20.100000000000001" customHeight="1" x14ac:dyDescent="0.2">
      <c r="A1" s="47" t="s">
        <v>252</v>
      </c>
      <c r="B1" s="43"/>
      <c r="C1" s="43"/>
      <c r="D1" s="43"/>
      <c r="E1" s="43"/>
      <c r="F1" s="43"/>
      <c r="G1" s="43"/>
      <c r="H1" s="43"/>
      <c r="I1" s="43"/>
      <c r="J1" s="43"/>
      <c r="K1" s="538" t="s">
        <v>308</v>
      </c>
      <c r="L1" s="519"/>
    </row>
    <row r="2" spans="1:24" ht="20.100000000000001" customHeight="1" thickBot="1" x14ac:dyDescent="0.25">
      <c r="A2" s="514" t="s">
        <v>78</v>
      </c>
      <c r="B2" s="514"/>
      <c r="C2" s="514"/>
      <c r="D2" s="514"/>
      <c r="E2" s="514"/>
      <c r="F2" s="514"/>
      <c r="G2" s="514"/>
      <c r="H2" s="1"/>
      <c r="I2" s="43"/>
      <c r="J2" s="43"/>
    </row>
    <row r="3" spans="1:24" s="7" customFormat="1" ht="20.100000000000001" customHeight="1" x14ac:dyDescent="0.2">
      <c r="A3" s="539" t="s">
        <v>406</v>
      </c>
      <c r="B3" s="489" t="s">
        <v>366</v>
      </c>
      <c r="C3" s="490"/>
      <c r="D3" s="490"/>
      <c r="E3" s="490"/>
      <c r="F3" s="491"/>
      <c r="G3" s="542" t="s">
        <v>0</v>
      </c>
      <c r="H3" s="507"/>
      <c r="I3" s="507"/>
      <c r="J3" s="507"/>
      <c r="K3" s="483"/>
      <c r="L3" s="541" t="s">
        <v>3</v>
      </c>
    </row>
    <row r="4" spans="1:24" s="7" customFormat="1" ht="20.100000000000001" customHeight="1" thickBot="1" x14ac:dyDescent="0.25">
      <c r="A4" s="540"/>
      <c r="B4" s="355">
        <v>2014</v>
      </c>
      <c r="C4" s="356">
        <v>2015</v>
      </c>
      <c r="D4" s="356">
        <v>2016</v>
      </c>
      <c r="E4" s="356">
        <v>2017</v>
      </c>
      <c r="F4" s="357">
        <v>2018</v>
      </c>
      <c r="G4" s="358">
        <v>2014</v>
      </c>
      <c r="H4" s="356">
        <v>2015</v>
      </c>
      <c r="I4" s="356">
        <v>2016</v>
      </c>
      <c r="J4" s="356">
        <v>2017</v>
      </c>
      <c r="K4" s="359">
        <v>2018</v>
      </c>
      <c r="L4" s="499"/>
    </row>
    <row r="5" spans="1:24" s="3" customFormat="1" ht="19.5" customHeight="1" x14ac:dyDescent="0.2">
      <c r="A5" s="411" t="s">
        <v>47</v>
      </c>
      <c r="B5" s="267">
        <v>0</v>
      </c>
      <c r="C5" s="261">
        <v>0</v>
      </c>
      <c r="D5" s="261">
        <v>0</v>
      </c>
      <c r="E5" s="261">
        <v>0</v>
      </c>
      <c r="F5" s="297">
        <v>0</v>
      </c>
      <c r="G5" s="376">
        <v>0</v>
      </c>
      <c r="H5" s="373">
        <v>0</v>
      </c>
      <c r="I5" s="373">
        <v>0</v>
      </c>
      <c r="J5" s="373">
        <v>0</v>
      </c>
      <c r="K5" s="381">
        <v>0</v>
      </c>
      <c r="L5" s="408" t="s">
        <v>381</v>
      </c>
    </row>
    <row r="6" spans="1:24" s="3" customFormat="1" ht="20.100000000000001" customHeight="1" thickBot="1" x14ac:dyDescent="0.25">
      <c r="A6" s="412" t="s">
        <v>48</v>
      </c>
      <c r="B6" s="271">
        <v>0</v>
      </c>
      <c r="C6" s="264">
        <v>0</v>
      </c>
      <c r="D6" s="264">
        <v>0</v>
      </c>
      <c r="E6" s="264">
        <v>0</v>
      </c>
      <c r="F6" s="298">
        <v>0</v>
      </c>
      <c r="G6" s="378">
        <v>0</v>
      </c>
      <c r="H6" s="405">
        <v>0</v>
      </c>
      <c r="I6" s="406">
        <f>SUM(K8)</f>
        <v>0</v>
      </c>
      <c r="J6" s="406">
        <f>SUM(L8)</f>
        <v>0</v>
      </c>
      <c r="K6" s="415">
        <f>SUM(M8)</f>
        <v>0</v>
      </c>
      <c r="L6" s="409" t="s">
        <v>381</v>
      </c>
    </row>
    <row r="7" spans="1:24" s="5" customFormat="1" ht="20.100000000000001" customHeight="1" thickBot="1" x14ac:dyDescent="0.25">
      <c r="A7" s="388" t="s">
        <v>6</v>
      </c>
      <c r="B7" s="374">
        <f>SUM(B5:B6)</f>
        <v>0</v>
      </c>
      <c r="C7" s="371">
        <f>SUM(C5:C6)</f>
        <v>0</v>
      </c>
      <c r="D7" s="371">
        <f>SUM(D5:D6)</f>
        <v>0</v>
      </c>
      <c r="E7" s="371">
        <f>SUM(E5:E6)</f>
        <v>0</v>
      </c>
      <c r="F7" s="375">
        <f>SUM(F5:F6)</f>
        <v>0</v>
      </c>
      <c r="G7" s="190">
        <f>SUM(I5:I6)</f>
        <v>0</v>
      </c>
      <c r="H7" s="407">
        <f>SUM(J5:J6)</f>
        <v>0</v>
      </c>
      <c r="I7" s="407">
        <v>0</v>
      </c>
      <c r="J7" s="407">
        <v>0</v>
      </c>
      <c r="K7" s="410">
        <v>0</v>
      </c>
      <c r="L7" s="204"/>
    </row>
    <row r="10" spans="1:24" s="17" customFormat="1" ht="20.100000000000001" customHeight="1" x14ac:dyDescent="0.3">
      <c r="A10" s="532" t="s">
        <v>252</v>
      </c>
      <c r="B10" s="514"/>
      <c r="C10" s="514"/>
      <c r="D10" s="514"/>
      <c r="E10" s="514"/>
      <c r="F10" s="514"/>
      <c r="G10" s="514"/>
      <c r="H10" s="514"/>
      <c r="I10" s="514"/>
      <c r="J10" s="514"/>
      <c r="K10" s="514"/>
      <c r="L10" s="48" t="s">
        <v>307</v>
      </c>
      <c r="Q10" s="18"/>
      <c r="R10" s="18"/>
      <c r="S10" s="18"/>
      <c r="T10" s="18"/>
      <c r="U10" s="18"/>
      <c r="V10" s="18"/>
      <c r="W10" s="18"/>
      <c r="X10" s="18"/>
    </row>
    <row r="11" spans="1:24" s="17" customFormat="1" ht="20.100000000000001" customHeight="1" thickBot="1" x14ac:dyDescent="0.25">
      <c r="A11" s="533" t="s">
        <v>79</v>
      </c>
      <c r="B11" s="533"/>
      <c r="C11" s="533"/>
      <c r="D11" s="533"/>
      <c r="E11" s="533"/>
      <c r="F11" s="533"/>
      <c r="G11" s="533"/>
      <c r="H11" s="533"/>
      <c r="I11" s="533"/>
      <c r="J11" s="533"/>
      <c r="K11" s="514"/>
    </row>
    <row r="12" spans="1:24" s="12" customFormat="1" ht="20.100000000000001" customHeight="1" x14ac:dyDescent="0.2">
      <c r="A12" s="534" t="s">
        <v>55</v>
      </c>
      <c r="B12" s="441" t="s">
        <v>366</v>
      </c>
      <c r="C12" s="441"/>
      <c r="D12" s="441"/>
      <c r="E12" s="441"/>
      <c r="F12" s="441"/>
      <c r="G12" s="536" t="s">
        <v>0</v>
      </c>
      <c r="H12" s="529"/>
      <c r="I12" s="529"/>
      <c r="J12" s="529"/>
      <c r="K12" s="537"/>
      <c r="L12" s="531" t="s">
        <v>3</v>
      </c>
    </row>
    <row r="13" spans="1:24" s="12" customFormat="1" ht="20.100000000000001" customHeight="1" thickBot="1" x14ac:dyDescent="0.25">
      <c r="A13" s="535"/>
      <c r="B13" s="397">
        <v>2014</v>
      </c>
      <c r="C13" s="396">
        <v>2015</v>
      </c>
      <c r="D13" s="396">
        <v>2016</v>
      </c>
      <c r="E13" s="396">
        <v>2017</v>
      </c>
      <c r="F13" s="400">
        <v>2018</v>
      </c>
      <c r="G13" s="398">
        <v>2014</v>
      </c>
      <c r="H13" s="396">
        <v>2015</v>
      </c>
      <c r="I13" s="396">
        <v>2016</v>
      </c>
      <c r="J13" s="396">
        <v>2017</v>
      </c>
      <c r="K13" s="399">
        <v>2018</v>
      </c>
      <c r="L13" s="499"/>
    </row>
    <row r="14" spans="1:24" s="3" customFormat="1" ht="20.100000000000001" customHeight="1" thickBot="1" x14ac:dyDescent="0.25">
      <c r="A14" s="417" t="s">
        <v>61</v>
      </c>
      <c r="B14" s="416">
        <v>0</v>
      </c>
      <c r="C14" s="413">
        <v>0</v>
      </c>
      <c r="D14" s="413">
        <v>0.6</v>
      </c>
      <c r="E14" s="413">
        <v>20.6</v>
      </c>
      <c r="F14" s="418">
        <v>25.76</v>
      </c>
      <c r="G14" s="420">
        <v>0</v>
      </c>
      <c r="H14" s="414">
        <v>0</v>
      </c>
      <c r="I14" s="414">
        <v>2</v>
      </c>
      <c r="J14" s="414">
        <v>3</v>
      </c>
      <c r="K14" s="421">
        <v>3</v>
      </c>
      <c r="L14" s="419"/>
    </row>
    <row r="15" spans="1:24" s="5" customFormat="1" ht="20.100000000000001" customHeight="1" thickBot="1" x14ac:dyDescent="0.25">
      <c r="A15" s="388" t="s">
        <v>1</v>
      </c>
      <c r="B15" s="374">
        <f t="shared" ref="B15:C15" si="0">SUM(B14)</f>
        <v>0</v>
      </c>
      <c r="C15" s="371">
        <f t="shared" si="0"/>
        <v>0</v>
      </c>
      <c r="D15" s="371">
        <f t="shared" ref="D15:K15" si="1">SUM(D14)</f>
        <v>0.6</v>
      </c>
      <c r="E15" s="371">
        <f t="shared" si="1"/>
        <v>20.6</v>
      </c>
      <c r="F15" s="375">
        <f t="shared" si="1"/>
        <v>25.76</v>
      </c>
      <c r="G15" s="379">
        <f t="shared" si="1"/>
        <v>0</v>
      </c>
      <c r="H15" s="372">
        <f t="shared" si="1"/>
        <v>0</v>
      </c>
      <c r="I15" s="372">
        <f t="shared" si="1"/>
        <v>2</v>
      </c>
      <c r="J15" s="372">
        <f t="shared" si="1"/>
        <v>3</v>
      </c>
      <c r="K15" s="380">
        <f t="shared" si="1"/>
        <v>3</v>
      </c>
      <c r="L15" s="204"/>
    </row>
  </sheetData>
  <sheetProtection selectLockedCells="1"/>
  <mergeCells count="12">
    <mergeCell ref="K1:L1"/>
    <mergeCell ref="A2:G2"/>
    <mergeCell ref="A3:A4"/>
    <mergeCell ref="L3:L4"/>
    <mergeCell ref="B3:F3"/>
    <mergeCell ref="G3:K3"/>
    <mergeCell ref="L12:L13"/>
    <mergeCell ref="A10:K10"/>
    <mergeCell ref="A11:K11"/>
    <mergeCell ref="A12:A13"/>
    <mergeCell ref="B12:F12"/>
    <mergeCell ref="G12:K12"/>
  </mergeCells>
  <phoneticPr fontId="4" type="noConversion"/>
  <printOptions horizontalCentered="1" verticalCentered="1"/>
  <pageMargins left="1" right="1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view="pageBreakPreview" zoomScaleNormal="100" zoomScaleSheetLayoutView="100" workbookViewId="0">
      <pane ySplit="4" topLeftCell="A5" activePane="bottomLeft" state="frozen"/>
      <selection activeCell="A39" sqref="A39"/>
      <selection pane="bottomLeft" activeCell="E32" sqref="E32"/>
    </sheetView>
  </sheetViews>
  <sheetFormatPr defaultRowHeight="20.100000000000001" customHeight="1" x14ac:dyDescent="0.2"/>
  <cols>
    <col min="1" max="1" width="23.42578125" style="14" customWidth="1"/>
    <col min="2" max="2" width="8.85546875" style="14" customWidth="1"/>
    <col min="3" max="6" width="7.28515625" style="14" customWidth="1"/>
    <col min="7" max="11" width="6.85546875" style="14" customWidth="1"/>
    <col min="12" max="12" width="20.7109375" style="14" customWidth="1"/>
    <col min="13" max="13" width="5" style="14" customWidth="1"/>
    <col min="14" max="16384" width="9.140625" style="14"/>
  </cols>
  <sheetData>
    <row r="1" spans="1:14" ht="20.100000000000001" customHeight="1" x14ac:dyDescent="0.2">
      <c r="A1" s="112" t="s">
        <v>252</v>
      </c>
      <c r="B1" s="113"/>
      <c r="C1" s="113"/>
      <c r="D1" s="113"/>
      <c r="E1" s="113"/>
      <c r="F1" s="113"/>
      <c r="G1" s="113"/>
      <c r="H1" s="111"/>
      <c r="I1" s="111"/>
      <c r="J1" s="44"/>
      <c r="L1" s="49" t="s">
        <v>309</v>
      </c>
    </row>
    <row r="2" spans="1:14" ht="20.100000000000001" customHeight="1" thickBot="1" x14ac:dyDescent="0.25">
      <c r="A2" s="520" t="s">
        <v>82</v>
      </c>
      <c r="B2" s="520"/>
      <c r="C2" s="520"/>
      <c r="D2" s="520"/>
      <c r="E2" s="520"/>
      <c r="F2" s="520"/>
      <c r="G2" s="520"/>
      <c r="H2" s="8"/>
      <c r="I2" s="45"/>
      <c r="J2" s="45"/>
    </row>
    <row r="3" spans="1:14" s="7" customFormat="1" ht="20.100000000000001" customHeight="1" x14ac:dyDescent="0.2">
      <c r="A3" s="521" t="s">
        <v>411</v>
      </c>
      <c r="B3" s="453" t="s">
        <v>366</v>
      </c>
      <c r="C3" s="441"/>
      <c r="D3" s="441"/>
      <c r="E3" s="441"/>
      <c r="F3" s="449"/>
      <c r="G3" s="507" t="s">
        <v>0</v>
      </c>
      <c r="H3" s="507"/>
      <c r="I3" s="507"/>
      <c r="J3" s="507"/>
      <c r="K3" s="507"/>
      <c r="L3" s="523" t="s">
        <v>3</v>
      </c>
    </row>
    <row r="4" spans="1:14" s="7" customFormat="1" ht="20.100000000000001" customHeight="1" thickBot="1" x14ac:dyDescent="0.25">
      <c r="A4" s="478"/>
      <c r="B4" s="358">
        <v>2014</v>
      </c>
      <c r="C4" s="356">
        <v>2015</v>
      </c>
      <c r="D4" s="356">
        <v>2016</v>
      </c>
      <c r="E4" s="356">
        <v>2017</v>
      </c>
      <c r="F4" s="359">
        <v>2018</v>
      </c>
      <c r="G4" s="355">
        <v>2014</v>
      </c>
      <c r="H4" s="356">
        <v>2015</v>
      </c>
      <c r="I4" s="356">
        <v>2016</v>
      </c>
      <c r="J4" s="356">
        <v>2017</v>
      </c>
      <c r="K4" s="357">
        <v>2018</v>
      </c>
      <c r="L4" s="476"/>
    </row>
    <row r="5" spans="1:14" s="3" customFormat="1" ht="20.100000000000001" customHeight="1" x14ac:dyDescent="0.2">
      <c r="A5" s="305" t="s">
        <v>64</v>
      </c>
      <c r="B5" s="312">
        <v>2.8</v>
      </c>
      <c r="C5" s="261">
        <v>12</v>
      </c>
      <c r="D5" s="261">
        <v>13.99</v>
      </c>
      <c r="E5" s="261">
        <v>10.7</v>
      </c>
      <c r="F5" s="323">
        <v>29.977</v>
      </c>
      <c r="G5" s="308">
        <v>10</v>
      </c>
      <c r="H5" s="262">
        <v>10</v>
      </c>
      <c r="I5" s="262">
        <v>10</v>
      </c>
      <c r="J5" s="262">
        <v>10</v>
      </c>
      <c r="K5" s="327">
        <v>4</v>
      </c>
      <c r="L5" s="272" t="s">
        <v>92</v>
      </c>
    </row>
    <row r="6" spans="1:14" s="3" customFormat="1" ht="20.100000000000001" customHeight="1" thickBot="1" x14ac:dyDescent="0.25">
      <c r="A6" s="307" t="s">
        <v>65</v>
      </c>
      <c r="B6" s="315">
        <v>22.2</v>
      </c>
      <c r="C6" s="264">
        <v>17.7</v>
      </c>
      <c r="D6" s="264">
        <v>22.36</v>
      </c>
      <c r="E6" s="264">
        <v>23.5</v>
      </c>
      <c r="F6" s="326">
        <v>18.245999999999999</v>
      </c>
      <c r="G6" s="311">
        <v>6</v>
      </c>
      <c r="H6" s="265">
        <v>6</v>
      </c>
      <c r="I6" s="265">
        <v>6</v>
      </c>
      <c r="J6" s="265">
        <v>6</v>
      </c>
      <c r="K6" s="330">
        <v>5</v>
      </c>
      <c r="L6" s="275" t="s">
        <v>93</v>
      </c>
    </row>
    <row r="7" spans="1:14" s="5" customFormat="1" ht="20.100000000000001" customHeight="1" thickBot="1" x14ac:dyDescent="0.25">
      <c r="A7" s="202" t="s">
        <v>6</v>
      </c>
      <c r="B7" s="385">
        <f t="shared" ref="B7:K7" si="0">SUM(B5:B6)</f>
        <v>25</v>
      </c>
      <c r="C7" s="371">
        <f t="shared" si="0"/>
        <v>29.7</v>
      </c>
      <c r="D7" s="371">
        <f t="shared" si="0"/>
        <v>36.35</v>
      </c>
      <c r="E7" s="371">
        <f t="shared" si="0"/>
        <v>34.200000000000003</v>
      </c>
      <c r="F7" s="386">
        <f t="shared" si="0"/>
        <v>48.222999999999999</v>
      </c>
      <c r="G7" s="384">
        <f t="shared" si="0"/>
        <v>16</v>
      </c>
      <c r="H7" s="372">
        <f t="shared" si="0"/>
        <v>16</v>
      </c>
      <c r="I7" s="372">
        <f t="shared" si="0"/>
        <v>16</v>
      </c>
      <c r="J7" s="372">
        <f t="shared" si="0"/>
        <v>16</v>
      </c>
      <c r="K7" s="387">
        <f t="shared" si="0"/>
        <v>9</v>
      </c>
      <c r="L7" s="388"/>
    </row>
    <row r="8" spans="1:14" ht="20.100000000000001" customHeight="1" x14ac:dyDescent="0.2">
      <c r="B8" s="19"/>
      <c r="C8" s="19"/>
      <c r="D8" s="19"/>
      <c r="E8" s="19"/>
      <c r="F8" s="19"/>
      <c r="G8" s="4"/>
      <c r="H8" s="4"/>
      <c r="I8" s="4"/>
      <c r="J8" s="4"/>
      <c r="K8" s="4"/>
    </row>
    <row r="9" spans="1:14" s="9" customFormat="1" ht="20.100000000000001" customHeight="1" x14ac:dyDescent="0.2">
      <c r="A9" s="114" t="s">
        <v>252</v>
      </c>
      <c r="B9" s="114"/>
      <c r="C9" s="114"/>
      <c r="D9" s="114"/>
      <c r="E9" s="114"/>
      <c r="F9" s="114"/>
      <c r="G9" s="46"/>
      <c r="I9" s="46"/>
      <c r="J9" s="46"/>
      <c r="K9" s="549" t="s">
        <v>310</v>
      </c>
      <c r="L9" s="549"/>
      <c r="N9" s="20"/>
    </row>
    <row r="10" spans="1:14" s="9" customFormat="1" ht="20.100000000000001" customHeight="1" thickBot="1" x14ac:dyDescent="0.25">
      <c r="A10" s="550" t="s">
        <v>94</v>
      </c>
      <c r="B10" s="550"/>
      <c r="C10" s="550"/>
      <c r="D10" s="550"/>
      <c r="E10" s="550"/>
      <c r="F10" s="550"/>
      <c r="I10" s="46"/>
      <c r="J10" s="46"/>
      <c r="N10" s="20"/>
    </row>
    <row r="11" spans="1:14" s="7" customFormat="1" ht="20.100000000000001" customHeight="1" x14ac:dyDescent="0.2">
      <c r="A11" s="497" t="s">
        <v>412</v>
      </c>
      <c r="B11" s="441" t="s">
        <v>366</v>
      </c>
      <c r="C11" s="441"/>
      <c r="D11" s="441"/>
      <c r="E11" s="441"/>
      <c r="F11" s="441"/>
      <c r="G11" s="542" t="s">
        <v>0</v>
      </c>
      <c r="H11" s="507"/>
      <c r="I11" s="507"/>
      <c r="J11" s="507"/>
      <c r="K11" s="483"/>
      <c r="L11" s="531" t="s">
        <v>3</v>
      </c>
    </row>
    <row r="12" spans="1:14" s="7" customFormat="1" ht="20.100000000000001" customHeight="1" thickBot="1" x14ac:dyDescent="0.25">
      <c r="A12" s="498"/>
      <c r="B12" s="355">
        <v>2014</v>
      </c>
      <c r="C12" s="356">
        <v>2015</v>
      </c>
      <c r="D12" s="356">
        <v>2016</v>
      </c>
      <c r="E12" s="356">
        <v>2017</v>
      </c>
      <c r="F12" s="357">
        <v>2018</v>
      </c>
      <c r="G12" s="358">
        <v>2014</v>
      </c>
      <c r="H12" s="356">
        <v>2015</v>
      </c>
      <c r="I12" s="356">
        <v>2016</v>
      </c>
      <c r="J12" s="356">
        <v>2017</v>
      </c>
      <c r="K12" s="359">
        <v>2018</v>
      </c>
      <c r="L12" s="551"/>
    </row>
    <row r="13" spans="1:14" s="3" customFormat="1" ht="20.100000000000001" customHeight="1" x14ac:dyDescent="0.2">
      <c r="A13" s="272" t="s">
        <v>7</v>
      </c>
      <c r="B13" s="267">
        <v>88</v>
      </c>
      <c r="C13" s="261">
        <v>72</v>
      </c>
      <c r="D13" s="297">
        <v>61</v>
      </c>
      <c r="E13" s="297">
        <v>71</v>
      </c>
      <c r="F13" s="297">
        <v>76</v>
      </c>
      <c r="G13" s="543" t="s">
        <v>72</v>
      </c>
      <c r="H13" s="544"/>
      <c r="I13" s="544"/>
      <c r="J13" s="544"/>
      <c r="K13" s="545"/>
      <c r="L13" s="437" t="s">
        <v>382</v>
      </c>
    </row>
    <row r="14" spans="1:14" s="3" customFormat="1" ht="20.100000000000001" customHeight="1" x14ac:dyDescent="0.2">
      <c r="A14" s="273" t="s">
        <v>8</v>
      </c>
      <c r="B14" s="268">
        <v>0</v>
      </c>
      <c r="C14" s="63">
        <v>0</v>
      </c>
      <c r="D14" s="63">
        <v>0</v>
      </c>
      <c r="E14" s="63">
        <v>0</v>
      </c>
      <c r="F14" s="107">
        <v>0</v>
      </c>
      <c r="G14" s="435">
        <v>0</v>
      </c>
      <c r="H14" s="108">
        <v>0</v>
      </c>
      <c r="I14" s="108">
        <v>0</v>
      </c>
      <c r="J14" s="108">
        <v>0</v>
      </c>
      <c r="K14" s="133">
        <v>0</v>
      </c>
      <c r="L14" s="433"/>
    </row>
    <row r="15" spans="1:14" s="3" customFormat="1" ht="20.100000000000001" customHeight="1" x14ac:dyDescent="0.2">
      <c r="A15" s="273" t="s">
        <v>68</v>
      </c>
      <c r="B15" s="268">
        <v>156.6</v>
      </c>
      <c r="C15" s="63">
        <v>136.30000000000001</v>
      </c>
      <c r="D15" s="63">
        <v>176.3</v>
      </c>
      <c r="E15" s="63">
        <v>197.3</v>
      </c>
      <c r="F15" s="107">
        <v>183.1</v>
      </c>
      <c r="G15" s="435">
        <v>14</v>
      </c>
      <c r="H15" s="108">
        <v>14</v>
      </c>
      <c r="I15" s="108">
        <v>13</v>
      </c>
      <c r="J15" s="108">
        <v>13</v>
      </c>
      <c r="K15" s="133">
        <v>13</v>
      </c>
      <c r="L15" s="433" t="s">
        <v>111</v>
      </c>
    </row>
    <row r="16" spans="1:14" s="3" customFormat="1" ht="20.100000000000001" customHeight="1" x14ac:dyDescent="0.2">
      <c r="A16" s="273" t="s">
        <v>69</v>
      </c>
      <c r="B16" s="268">
        <v>147.80000000000001</v>
      </c>
      <c r="C16" s="63">
        <v>99</v>
      </c>
      <c r="D16" s="63">
        <v>100</v>
      </c>
      <c r="E16" s="63">
        <v>0</v>
      </c>
      <c r="F16" s="107">
        <v>105</v>
      </c>
      <c r="G16" s="435">
        <v>4</v>
      </c>
      <c r="H16" s="108">
        <v>4</v>
      </c>
      <c r="I16" s="108">
        <v>4</v>
      </c>
      <c r="J16" s="108">
        <v>4</v>
      </c>
      <c r="K16" s="133">
        <v>4</v>
      </c>
      <c r="L16" s="433" t="s">
        <v>107</v>
      </c>
    </row>
    <row r="17" spans="1:12" s="3" customFormat="1" ht="20.100000000000001" customHeight="1" x14ac:dyDescent="0.2">
      <c r="A17" s="273" t="s">
        <v>71</v>
      </c>
      <c r="B17" s="268">
        <v>0</v>
      </c>
      <c r="C17" s="63">
        <v>0</v>
      </c>
      <c r="D17" s="63">
        <v>0</v>
      </c>
      <c r="E17" s="63">
        <v>0</v>
      </c>
      <c r="F17" s="107">
        <v>15</v>
      </c>
      <c r="G17" s="435">
        <v>0</v>
      </c>
      <c r="H17" s="108">
        <v>0</v>
      </c>
      <c r="I17" s="108">
        <v>0</v>
      </c>
      <c r="J17" s="108">
        <v>0</v>
      </c>
      <c r="K17" s="133">
        <v>0</v>
      </c>
      <c r="L17" s="433" t="s">
        <v>13</v>
      </c>
    </row>
    <row r="18" spans="1:12" s="3" customFormat="1" ht="20.100000000000001" customHeight="1" x14ac:dyDescent="0.2">
      <c r="A18" s="273" t="s">
        <v>9</v>
      </c>
      <c r="B18" s="268">
        <v>44</v>
      </c>
      <c r="C18" s="63">
        <v>69</v>
      </c>
      <c r="D18" s="107">
        <v>65</v>
      </c>
      <c r="E18" s="107">
        <v>88.1</v>
      </c>
      <c r="F18" s="107">
        <v>86</v>
      </c>
      <c r="G18" s="546" t="s">
        <v>72</v>
      </c>
      <c r="H18" s="547"/>
      <c r="I18" s="547"/>
      <c r="J18" s="547"/>
      <c r="K18" s="548"/>
      <c r="L18" s="433"/>
    </row>
    <row r="19" spans="1:12" s="3" customFormat="1" ht="20.100000000000001" customHeight="1" x14ac:dyDescent="0.2">
      <c r="A19" s="273" t="s">
        <v>70</v>
      </c>
      <c r="B19" s="268">
        <v>674.4</v>
      </c>
      <c r="C19" s="63">
        <v>681.2</v>
      </c>
      <c r="D19" s="63">
        <v>823.2</v>
      </c>
      <c r="E19" s="63">
        <v>628.1</v>
      </c>
      <c r="F19" s="107">
        <v>728.3</v>
      </c>
      <c r="G19" s="435">
        <v>10</v>
      </c>
      <c r="H19" s="108">
        <v>11</v>
      </c>
      <c r="I19" s="108">
        <v>11</v>
      </c>
      <c r="J19" s="108">
        <v>10</v>
      </c>
      <c r="K19" s="133">
        <v>11</v>
      </c>
      <c r="L19" s="433" t="s">
        <v>77</v>
      </c>
    </row>
    <row r="20" spans="1:12" s="3" customFormat="1" ht="20.100000000000001" customHeight="1" thickBot="1" x14ac:dyDescent="0.25">
      <c r="A20" s="275" t="s">
        <v>62</v>
      </c>
      <c r="B20" s="271">
        <v>0</v>
      </c>
      <c r="C20" s="264">
        <v>0</v>
      </c>
      <c r="D20" s="264">
        <v>0</v>
      </c>
      <c r="E20" s="264">
        <v>0</v>
      </c>
      <c r="F20" s="298">
        <v>0</v>
      </c>
      <c r="G20" s="436">
        <v>0</v>
      </c>
      <c r="H20" s="432">
        <v>0</v>
      </c>
      <c r="I20" s="432">
        <v>0</v>
      </c>
      <c r="J20" s="432">
        <v>0</v>
      </c>
      <c r="K20" s="138">
        <v>0</v>
      </c>
      <c r="L20" s="434" t="s">
        <v>63</v>
      </c>
    </row>
    <row r="21" spans="1:12" s="5" customFormat="1" ht="20.100000000000001" customHeight="1" thickBot="1" x14ac:dyDescent="0.25">
      <c r="A21" s="388" t="s">
        <v>6</v>
      </c>
      <c r="B21" s="290">
        <f t="shared" ref="B21:G21" si="1">SUM(B13:B20)</f>
        <v>1110.8</v>
      </c>
      <c r="C21" s="291">
        <f t="shared" si="1"/>
        <v>1057.5</v>
      </c>
      <c r="D21" s="291">
        <f t="shared" si="1"/>
        <v>1225.5</v>
      </c>
      <c r="E21" s="291">
        <f t="shared" si="1"/>
        <v>984.5</v>
      </c>
      <c r="F21" s="292">
        <f t="shared" si="1"/>
        <v>1193.4000000000001</v>
      </c>
      <c r="G21" s="293">
        <f t="shared" si="1"/>
        <v>28</v>
      </c>
      <c r="H21" s="294">
        <f t="shared" ref="H21:K21" si="2">SUM(H13:H20)</f>
        <v>29</v>
      </c>
      <c r="I21" s="294">
        <f t="shared" si="2"/>
        <v>28</v>
      </c>
      <c r="J21" s="294">
        <f t="shared" si="2"/>
        <v>27</v>
      </c>
      <c r="K21" s="295">
        <f t="shared" si="2"/>
        <v>28</v>
      </c>
      <c r="L21" s="204"/>
    </row>
  </sheetData>
  <sheetProtection selectLockedCells="1"/>
  <mergeCells count="13">
    <mergeCell ref="A2:G2"/>
    <mergeCell ref="A3:A4"/>
    <mergeCell ref="L3:L4"/>
    <mergeCell ref="B3:F3"/>
    <mergeCell ref="G3:K3"/>
    <mergeCell ref="G13:K13"/>
    <mergeCell ref="G18:K18"/>
    <mergeCell ref="K9:L9"/>
    <mergeCell ref="A10:F10"/>
    <mergeCell ref="A11:A12"/>
    <mergeCell ref="B11:F11"/>
    <mergeCell ref="G11:K11"/>
    <mergeCell ref="L11:L12"/>
  </mergeCells>
  <phoneticPr fontId="2" type="noConversion"/>
  <printOptions horizontalCentered="1" verticalCentered="1"/>
  <pageMargins left="1" right="1" top="1" bottom="1" header="0.5" footer="0.5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showGridLines="0" view="pageBreakPreview" zoomScaleNormal="100" zoomScaleSheetLayoutView="100" workbookViewId="0">
      <pane ySplit="4" topLeftCell="A5" activePane="bottomLeft" state="frozen"/>
      <selection activeCell="A39" sqref="A39"/>
      <selection pane="bottomLeft" activeCell="P12" sqref="P12"/>
    </sheetView>
  </sheetViews>
  <sheetFormatPr defaultColWidth="9.140625" defaultRowHeight="17.100000000000001" customHeight="1" x14ac:dyDescent="0.2"/>
  <cols>
    <col min="1" max="1" width="21.28515625" style="2" customWidth="1"/>
    <col min="2" max="2" width="7.140625" style="2" bestFit="1" customWidth="1"/>
    <col min="3" max="5" width="7.140625" style="2" customWidth="1"/>
    <col min="6" max="6" width="7.140625" style="93" customWidth="1"/>
    <col min="7" max="8" width="6.28515625" style="2" customWidth="1"/>
    <col min="9" max="11" width="5.7109375" style="2" customWidth="1"/>
    <col min="12" max="12" width="14.42578125" style="2" customWidth="1"/>
    <col min="13" max="14" width="5.7109375" style="2" customWidth="1"/>
    <col min="15" max="16384" width="9.140625" style="2"/>
  </cols>
  <sheetData>
    <row r="1" spans="1:12" ht="15.95" customHeight="1" x14ac:dyDescent="0.2">
      <c r="A1" s="438" t="s">
        <v>249</v>
      </c>
      <c r="B1" s="439"/>
      <c r="C1" s="439"/>
      <c r="D1" s="439"/>
      <c r="E1" s="439"/>
      <c r="F1" s="439"/>
      <c r="G1" s="439"/>
      <c r="H1" s="26"/>
      <c r="I1" s="26"/>
      <c r="J1" s="51"/>
      <c r="K1" s="51"/>
      <c r="L1" s="56" t="s">
        <v>342</v>
      </c>
    </row>
    <row r="2" spans="1:12" ht="15.95" customHeight="1" thickBot="1" x14ac:dyDescent="0.25">
      <c r="A2" s="462" t="s">
        <v>79</v>
      </c>
      <c r="B2" s="462"/>
      <c r="C2" s="462"/>
      <c r="D2" s="462"/>
      <c r="E2" s="462"/>
      <c r="F2" s="462"/>
      <c r="G2" s="463"/>
    </row>
    <row r="3" spans="1:12" ht="15.95" customHeight="1" x14ac:dyDescent="0.2">
      <c r="A3" s="459" t="s">
        <v>2</v>
      </c>
      <c r="B3" s="441" t="s">
        <v>366</v>
      </c>
      <c r="C3" s="441"/>
      <c r="D3" s="441"/>
      <c r="E3" s="441"/>
      <c r="F3" s="441"/>
      <c r="G3" s="442" t="s">
        <v>0</v>
      </c>
      <c r="H3" s="443"/>
      <c r="I3" s="443"/>
      <c r="J3" s="443"/>
      <c r="K3" s="444"/>
      <c r="L3" s="459" t="s">
        <v>3</v>
      </c>
    </row>
    <row r="4" spans="1:12" ht="15.95" customHeight="1" thickBot="1" x14ac:dyDescent="0.25">
      <c r="A4" s="461"/>
      <c r="B4" s="255">
        <v>2014</v>
      </c>
      <c r="C4" s="256">
        <v>2015</v>
      </c>
      <c r="D4" s="256">
        <v>2016</v>
      </c>
      <c r="E4" s="256">
        <v>2017</v>
      </c>
      <c r="F4" s="257">
        <v>2018</v>
      </c>
      <c r="G4" s="258">
        <v>2014</v>
      </c>
      <c r="H4" s="256">
        <v>2015</v>
      </c>
      <c r="I4" s="256">
        <v>2016</v>
      </c>
      <c r="J4" s="256">
        <v>2017</v>
      </c>
      <c r="K4" s="259">
        <v>2018</v>
      </c>
      <c r="L4" s="460"/>
    </row>
    <row r="5" spans="1:12" s="3" customFormat="1" ht="15.95" customHeight="1" x14ac:dyDescent="0.2">
      <c r="A5" s="199" t="s">
        <v>168</v>
      </c>
      <c r="B5" s="195">
        <v>0</v>
      </c>
      <c r="C5" s="193">
        <v>0</v>
      </c>
      <c r="D5" s="193">
        <v>0</v>
      </c>
      <c r="E5" s="193">
        <v>0</v>
      </c>
      <c r="F5" s="241">
        <v>0</v>
      </c>
      <c r="G5" s="245">
        <v>0</v>
      </c>
      <c r="H5" s="194">
        <v>0</v>
      </c>
      <c r="I5" s="194">
        <v>0</v>
      </c>
      <c r="J5" s="194">
        <v>0</v>
      </c>
      <c r="K5" s="246">
        <v>0</v>
      </c>
      <c r="L5" s="199"/>
    </row>
    <row r="6" spans="1:12" s="3" customFormat="1" ht="15.95" customHeight="1" x14ac:dyDescent="0.2">
      <c r="A6" s="200" t="s">
        <v>170</v>
      </c>
      <c r="B6" s="196">
        <v>0</v>
      </c>
      <c r="C6" s="96">
        <v>2.2000000000000002</v>
      </c>
      <c r="D6" s="96">
        <v>0.3</v>
      </c>
      <c r="E6" s="96">
        <v>0.4</v>
      </c>
      <c r="F6" s="242">
        <v>0</v>
      </c>
      <c r="G6" s="247">
        <v>0</v>
      </c>
      <c r="H6" s="41">
        <v>1</v>
      </c>
      <c r="I6" s="41">
        <v>1</v>
      </c>
      <c r="J6" s="41">
        <v>1</v>
      </c>
      <c r="K6" s="248">
        <v>0</v>
      </c>
      <c r="L6" s="200"/>
    </row>
    <row r="7" spans="1:12" s="3" customFormat="1" ht="31.5" customHeight="1" x14ac:dyDescent="0.2">
      <c r="A7" s="200" t="s">
        <v>243</v>
      </c>
      <c r="B7" s="197">
        <v>0.02</v>
      </c>
      <c r="C7" s="97">
        <v>0</v>
      </c>
      <c r="D7" s="97">
        <v>0.16</v>
      </c>
      <c r="E7" s="97">
        <v>0.109</v>
      </c>
      <c r="F7" s="243">
        <v>0</v>
      </c>
      <c r="G7" s="249">
        <v>2</v>
      </c>
      <c r="H7" s="31">
        <v>0</v>
      </c>
      <c r="I7" s="31">
        <v>2</v>
      </c>
      <c r="J7" s="31" t="s">
        <v>169</v>
      </c>
      <c r="K7" s="250" t="s">
        <v>169</v>
      </c>
      <c r="L7" s="239" t="s">
        <v>343</v>
      </c>
    </row>
    <row r="8" spans="1:12" s="3" customFormat="1" ht="15.95" customHeight="1" x14ac:dyDescent="0.2">
      <c r="A8" s="200" t="s">
        <v>171</v>
      </c>
      <c r="B8" s="196">
        <v>13.3</v>
      </c>
      <c r="C8" s="96">
        <v>24.8</v>
      </c>
      <c r="D8" s="96">
        <v>0</v>
      </c>
      <c r="E8" s="96">
        <v>0</v>
      </c>
      <c r="F8" s="242">
        <v>43</v>
      </c>
      <c r="G8" s="247">
        <v>2</v>
      </c>
      <c r="H8" s="41">
        <v>2</v>
      </c>
      <c r="I8" s="41">
        <v>0</v>
      </c>
      <c r="J8" s="41">
        <v>1</v>
      </c>
      <c r="K8" s="248">
        <v>2</v>
      </c>
      <c r="L8" s="200"/>
    </row>
    <row r="9" spans="1:12" s="3" customFormat="1" ht="15.95" customHeight="1" x14ac:dyDescent="0.2">
      <c r="A9" s="200" t="s">
        <v>12</v>
      </c>
      <c r="B9" s="196"/>
      <c r="C9" s="96"/>
      <c r="D9" s="96"/>
      <c r="E9" s="96"/>
      <c r="F9" s="242"/>
      <c r="G9" s="247"/>
      <c r="H9" s="41"/>
      <c r="I9" s="41"/>
      <c r="J9" s="41"/>
      <c r="K9" s="248"/>
      <c r="L9" s="200" t="s">
        <v>13</v>
      </c>
    </row>
    <row r="10" spans="1:12" s="3" customFormat="1" ht="15.95" customHeight="1" x14ac:dyDescent="0.2">
      <c r="A10" s="200" t="s">
        <v>172</v>
      </c>
      <c r="B10" s="196">
        <v>0</v>
      </c>
      <c r="C10" s="96">
        <v>0.08</v>
      </c>
      <c r="D10" s="96">
        <v>0.2</v>
      </c>
      <c r="E10" s="96">
        <v>0</v>
      </c>
      <c r="F10" s="242">
        <v>8.4000000000000005E-2</v>
      </c>
      <c r="G10" s="247">
        <v>0</v>
      </c>
      <c r="H10" s="41">
        <v>1</v>
      </c>
      <c r="I10" s="41">
        <v>2</v>
      </c>
      <c r="J10" s="41">
        <v>0</v>
      </c>
      <c r="K10" s="248">
        <v>1</v>
      </c>
      <c r="L10" s="200"/>
    </row>
    <row r="11" spans="1:12" s="3" customFormat="1" ht="39" customHeight="1" thickBot="1" x14ac:dyDescent="0.25">
      <c r="A11" s="201" t="s">
        <v>173</v>
      </c>
      <c r="B11" s="198">
        <v>0</v>
      </c>
      <c r="C11" s="185">
        <v>2</v>
      </c>
      <c r="D11" s="186">
        <v>2</v>
      </c>
      <c r="E11" s="186">
        <v>1</v>
      </c>
      <c r="F11" s="244">
        <v>1</v>
      </c>
      <c r="G11" s="251">
        <v>0</v>
      </c>
      <c r="H11" s="252" t="s">
        <v>169</v>
      </c>
      <c r="I11" s="253" t="s">
        <v>169</v>
      </c>
      <c r="J11" s="253" t="s">
        <v>169</v>
      </c>
      <c r="K11" s="254" t="s">
        <v>169</v>
      </c>
      <c r="L11" s="240" t="s">
        <v>344</v>
      </c>
    </row>
    <row r="12" spans="1:12" s="3" customFormat="1" ht="42.75" customHeight="1" thickBot="1" x14ac:dyDescent="0.25">
      <c r="A12" s="206" t="s">
        <v>174</v>
      </c>
      <c r="B12" s="203"/>
      <c r="C12" s="203"/>
      <c r="D12" s="203"/>
      <c r="E12" s="203"/>
      <c r="F12" s="203"/>
      <c r="G12" s="202"/>
      <c r="H12" s="203"/>
      <c r="I12" s="203"/>
      <c r="J12" s="203"/>
      <c r="K12" s="204"/>
      <c r="L12" s="204"/>
    </row>
    <row r="13" spans="1:12" s="3" customFormat="1" ht="15.95" customHeight="1" x14ac:dyDescent="0.2">
      <c r="A13" s="211" t="s">
        <v>175</v>
      </c>
      <c r="B13" s="207">
        <v>0</v>
      </c>
      <c r="C13" s="187">
        <v>0</v>
      </c>
      <c r="D13" s="187">
        <v>0</v>
      </c>
      <c r="E13" s="187">
        <v>29.8</v>
      </c>
      <c r="F13" s="225">
        <v>21.132000000000001</v>
      </c>
      <c r="G13" s="219">
        <v>0</v>
      </c>
      <c r="H13" s="220">
        <v>0</v>
      </c>
      <c r="I13" s="220">
        <v>0</v>
      </c>
      <c r="J13" s="220">
        <v>1</v>
      </c>
      <c r="K13" s="228">
        <v>2</v>
      </c>
      <c r="L13" s="214"/>
    </row>
    <row r="14" spans="1:12" s="3" customFormat="1" ht="15.95" customHeight="1" x14ac:dyDescent="0.2">
      <c r="A14" s="200" t="s">
        <v>318</v>
      </c>
      <c r="B14" s="208">
        <v>0</v>
      </c>
      <c r="C14" s="98">
        <v>0</v>
      </c>
      <c r="D14" s="98">
        <v>0.1</v>
      </c>
      <c r="E14" s="98">
        <v>0</v>
      </c>
      <c r="F14" s="226">
        <v>0</v>
      </c>
      <c r="G14" s="221">
        <v>0</v>
      </c>
      <c r="H14" s="42">
        <v>0</v>
      </c>
      <c r="I14" s="42">
        <v>2</v>
      </c>
      <c r="J14" s="42">
        <v>0</v>
      </c>
      <c r="K14" s="229">
        <v>0</v>
      </c>
      <c r="L14" s="215"/>
    </row>
    <row r="15" spans="1:12" s="3" customFormat="1" ht="15.95" customHeight="1" x14ac:dyDescent="0.2">
      <c r="A15" s="200" t="s">
        <v>176</v>
      </c>
      <c r="B15" s="208">
        <v>0</v>
      </c>
      <c r="C15" s="98">
        <v>0</v>
      </c>
      <c r="D15" s="98">
        <v>0</v>
      </c>
      <c r="E15" s="98">
        <v>0</v>
      </c>
      <c r="F15" s="226">
        <v>0</v>
      </c>
      <c r="G15" s="221">
        <v>0</v>
      </c>
      <c r="H15" s="42">
        <v>0</v>
      </c>
      <c r="I15" s="42">
        <v>0</v>
      </c>
      <c r="J15" s="42">
        <v>0</v>
      </c>
      <c r="K15" s="229">
        <v>0</v>
      </c>
      <c r="L15" s="215" t="s">
        <v>13</v>
      </c>
    </row>
    <row r="16" spans="1:12" s="3" customFormat="1" ht="15.95" customHeight="1" x14ac:dyDescent="0.2">
      <c r="A16" s="200" t="s">
        <v>177</v>
      </c>
      <c r="B16" s="208">
        <v>0</v>
      </c>
      <c r="C16" s="98">
        <v>0</v>
      </c>
      <c r="D16" s="98">
        <v>0</v>
      </c>
      <c r="E16" s="98">
        <v>0</v>
      </c>
      <c r="F16" s="226">
        <v>0</v>
      </c>
      <c r="G16" s="221">
        <v>0</v>
      </c>
      <c r="H16" s="42">
        <v>0</v>
      </c>
      <c r="I16" s="42">
        <v>0</v>
      </c>
      <c r="J16" s="42">
        <v>0</v>
      </c>
      <c r="K16" s="229">
        <v>0</v>
      </c>
      <c r="L16" s="215"/>
    </row>
    <row r="17" spans="1:12" s="3" customFormat="1" ht="15.95" customHeight="1" x14ac:dyDescent="0.2">
      <c r="A17" s="200" t="s">
        <v>178</v>
      </c>
      <c r="B17" s="208">
        <v>0</v>
      </c>
      <c r="C17" s="98">
        <v>0.4</v>
      </c>
      <c r="D17" s="98">
        <v>5</v>
      </c>
      <c r="E17" s="98">
        <v>0</v>
      </c>
      <c r="F17" s="226">
        <v>0</v>
      </c>
      <c r="G17" s="221">
        <v>0</v>
      </c>
      <c r="H17" s="42">
        <v>1</v>
      </c>
      <c r="I17" s="42">
        <v>1</v>
      </c>
      <c r="J17" s="42">
        <v>0</v>
      </c>
      <c r="K17" s="229">
        <v>0</v>
      </c>
      <c r="L17" s="215"/>
    </row>
    <row r="18" spans="1:12" s="3" customFormat="1" ht="15.95" customHeight="1" x14ac:dyDescent="0.2">
      <c r="A18" s="200" t="s">
        <v>179</v>
      </c>
      <c r="B18" s="208">
        <v>2.5</v>
      </c>
      <c r="C18" s="98">
        <v>2</v>
      </c>
      <c r="D18" s="98">
        <v>2</v>
      </c>
      <c r="E18" s="98">
        <v>2</v>
      </c>
      <c r="F18" s="226">
        <v>0.9</v>
      </c>
      <c r="G18" s="221">
        <v>9</v>
      </c>
      <c r="H18" s="42">
        <v>9</v>
      </c>
      <c r="I18" s="42">
        <v>5</v>
      </c>
      <c r="J18" s="42">
        <v>5</v>
      </c>
      <c r="K18" s="229">
        <v>1</v>
      </c>
      <c r="L18" s="215"/>
    </row>
    <row r="19" spans="1:12" s="3" customFormat="1" ht="15.95" customHeight="1" x14ac:dyDescent="0.2">
      <c r="A19" s="200" t="s">
        <v>345</v>
      </c>
      <c r="B19" s="208">
        <v>0</v>
      </c>
      <c r="C19" s="98">
        <v>0</v>
      </c>
      <c r="D19" s="98">
        <v>0</v>
      </c>
      <c r="E19" s="98">
        <v>0</v>
      </c>
      <c r="F19" s="226">
        <v>6.8209999999999997</v>
      </c>
      <c r="G19" s="221">
        <v>0</v>
      </c>
      <c r="H19" s="42">
        <v>0</v>
      </c>
      <c r="I19" s="42">
        <v>0</v>
      </c>
      <c r="J19" s="42">
        <v>0</v>
      </c>
      <c r="K19" s="229">
        <v>2</v>
      </c>
      <c r="L19" s="215"/>
    </row>
    <row r="20" spans="1:12" s="3" customFormat="1" ht="15.95" customHeight="1" x14ac:dyDescent="0.2">
      <c r="A20" s="200" t="s">
        <v>255</v>
      </c>
      <c r="B20" s="208">
        <v>7</v>
      </c>
      <c r="C20" s="98">
        <v>0</v>
      </c>
      <c r="D20" s="98">
        <v>70</v>
      </c>
      <c r="E20" s="98">
        <v>0</v>
      </c>
      <c r="F20" s="226">
        <v>0</v>
      </c>
      <c r="G20" s="221">
        <v>8</v>
      </c>
      <c r="H20" s="42">
        <v>0</v>
      </c>
      <c r="I20" s="42">
        <v>10</v>
      </c>
      <c r="J20" s="42">
        <v>2</v>
      </c>
      <c r="K20" s="229">
        <v>0</v>
      </c>
      <c r="L20" s="215"/>
    </row>
    <row r="21" spans="1:12" s="3" customFormat="1" ht="15.95" customHeight="1" x14ac:dyDescent="0.2">
      <c r="A21" s="200" t="s">
        <v>311</v>
      </c>
      <c r="B21" s="208">
        <v>0</v>
      </c>
      <c r="C21" s="98">
        <v>98</v>
      </c>
      <c r="D21" s="98">
        <v>1.5</v>
      </c>
      <c r="E21" s="98">
        <v>0</v>
      </c>
      <c r="F21" s="226">
        <v>0</v>
      </c>
      <c r="G21" s="221">
        <v>0</v>
      </c>
      <c r="H21" s="42">
        <v>5</v>
      </c>
      <c r="I21" s="42">
        <v>2</v>
      </c>
      <c r="J21" s="42">
        <v>0</v>
      </c>
      <c r="K21" s="229">
        <v>0</v>
      </c>
      <c r="L21" s="215"/>
    </row>
    <row r="22" spans="1:12" s="3" customFormat="1" ht="15.95" customHeight="1" x14ac:dyDescent="0.2">
      <c r="A22" s="200" t="s">
        <v>256</v>
      </c>
      <c r="B22" s="208">
        <v>22</v>
      </c>
      <c r="C22" s="98">
        <v>20.399999999999999</v>
      </c>
      <c r="D22" s="98">
        <v>18.7</v>
      </c>
      <c r="E22" s="98">
        <v>18.7</v>
      </c>
      <c r="F22" s="226">
        <v>19</v>
      </c>
      <c r="G22" s="221">
        <v>4</v>
      </c>
      <c r="H22" s="42">
        <v>5</v>
      </c>
      <c r="I22" s="42">
        <v>5</v>
      </c>
      <c r="J22" s="42">
        <v>5</v>
      </c>
      <c r="K22" s="229">
        <v>5</v>
      </c>
      <c r="L22" s="215"/>
    </row>
    <row r="23" spans="1:12" s="3" customFormat="1" ht="15.95" customHeight="1" x14ac:dyDescent="0.2">
      <c r="A23" s="200" t="s">
        <v>180</v>
      </c>
      <c r="B23" s="208">
        <v>0</v>
      </c>
      <c r="C23" s="98">
        <v>0</v>
      </c>
      <c r="D23" s="98">
        <v>0</v>
      </c>
      <c r="E23" s="98">
        <v>0</v>
      </c>
      <c r="F23" s="226">
        <v>0</v>
      </c>
      <c r="G23" s="221">
        <v>0</v>
      </c>
      <c r="H23" s="42">
        <v>0</v>
      </c>
      <c r="I23" s="42">
        <v>0</v>
      </c>
      <c r="J23" s="42">
        <v>0</v>
      </c>
      <c r="K23" s="229">
        <v>0</v>
      </c>
      <c r="L23" s="215"/>
    </row>
    <row r="24" spans="1:12" s="3" customFormat="1" ht="15.95" customHeight="1" x14ac:dyDescent="0.2">
      <c r="A24" s="200" t="s">
        <v>181</v>
      </c>
      <c r="B24" s="208">
        <v>0.8</v>
      </c>
      <c r="C24" s="98">
        <v>0.9</v>
      </c>
      <c r="D24" s="98">
        <v>1.1000000000000001</v>
      </c>
      <c r="E24" s="98">
        <v>1</v>
      </c>
      <c r="F24" s="226">
        <v>0.96</v>
      </c>
      <c r="G24" s="221">
        <v>2</v>
      </c>
      <c r="H24" s="42">
        <v>2</v>
      </c>
      <c r="I24" s="42">
        <v>2</v>
      </c>
      <c r="J24" s="42">
        <v>2</v>
      </c>
      <c r="K24" s="229">
        <v>2</v>
      </c>
      <c r="L24" s="215" t="s">
        <v>244</v>
      </c>
    </row>
    <row r="25" spans="1:12" s="3" customFormat="1" ht="15.95" customHeight="1" x14ac:dyDescent="0.2">
      <c r="A25" s="200" t="s">
        <v>181</v>
      </c>
      <c r="B25" s="208">
        <v>0</v>
      </c>
      <c r="C25" s="98">
        <v>0</v>
      </c>
      <c r="D25" s="98">
        <v>0</v>
      </c>
      <c r="E25" s="98">
        <v>0</v>
      </c>
      <c r="F25" s="226">
        <v>0</v>
      </c>
      <c r="G25" s="221">
        <v>0</v>
      </c>
      <c r="H25" s="42">
        <v>0</v>
      </c>
      <c r="I25" s="42">
        <v>0</v>
      </c>
      <c r="J25" s="42">
        <v>0</v>
      </c>
      <c r="K25" s="229">
        <v>0</v>
      </c>
      <c r="L25" s="215" t="s">
        <v>245</v>
      </c>
    </row>
    <row r="26" spans="1:12" s="3" customFormat="1" ht="15.95" customHeight="1" x14ac:dyDescent="0.2">
      <c r="A26" s="200" t="s">
        <v>182</v>
      </c>
      <c r="B26" s="208">
        <v>33</v>
      </c>
      <c r="C26" s="98">
        <v>48</v>
      </c>
      <c r="D26" s="98">
        <v>0.7</v>
      </c>
      <c r="E26" s="98">
        <v>0.2</v>
      </c>
      <c r="F26" s="226">
        <v>5</v>
      </c>
      <c r="G26" s="221">
        <v>3</v>
      </c>
      <c r="H26" s="42">
        <v>3</v>
      </c>
      <c r="I26" s="42">
        <v>1</v>
      </c>
      <c r="J26" s="42">
        <v>1</v>
      </c>
      <c r="K26" s="229">
        <v>2</v>
      </c>
      <c r="L26" s="215"/>
    </row>
    <row r="27" spans="1:12" s="3" customFormat="1" ht="15.95" customHeight="1" x14ac:dyDescent="0.2">
      <c r="A27" s="200" t="s">
        <v>183</v>
      </c>
      <c r="B27" s="208">
        <v>500.8</v>
      </c>
      <c r="C27" s="98">
        <v>245</v>
      </c>
      <c r="D27" s="98">
        <v>110.9</v>
      </c>
      <c r="E27" s="98">
        <v>148.4</v>
      </c>
      <c r="F27" s="226">
        <v>179.8</v>
      </c>
      <c r="G27" s="221">
        <v>31</v>
      </c>
      <c r="H27" s="42">
        <v>25</v>
      </c>
      <c r="I27" s="42">
        <v>23</v>
      </c>
      <c r="J27" s="42">
        <v>23</v>
      </c>
      <c r="K27" s="229">
        <v>12</v>
      </c>
      <c r="L27" s="215"/>
    </row>
    <row r="28" spans="1:12" s="3" customFormat="1" ht="15.95" customHeight="1" x14ac:dyDescent="0.2">
      <c r="A28" s="200" t="s">
        <v>257</v>
      </c>
      <c r="B28" s="208">
        <v>66</v>
      </c>
      <c r="C28" s="98">
        <v>0</v>
      </c>
      <c r="D28" s="98">
        <v>0</v>
      </c>
      <c r="E28" s="98">
        <v>0</v>
      </c>
      <c r="F28" s="226">
        <v>0</v>
      </c>
      <c r="G28" s="221">
        <v>8</v>
      </c>
      <c r="H28" s="42">
        <v>2</v>
      </c>
      <c r="I28" s="42">
        <v>0</v>
      </c>
      <c r="J28" s="42">
        <v>0</v>
      </c>
      <c r="K28" s="229">
        <v>0</v>
      </c>
      <c r="L28" s="216" t="s">
        <v>346</v>
      </c>
    </row>
    <row r="29" spans="1:12" s="3" customFormat="1" ht="15.95" customHeight="1" x14ac:dyDescent="0.2">
      <c r="A29" s="200" t="s">
        <v>258</v>
      </c>
      <c r="B29" s="208">
        <v>100</v>
      </c>
      <c r="C29" s="98">
        <v>92.4</v>
      </c>
      <c r="D29" s="98">
        <v>0</v>
      </c>
      <c r="E29" s="98">
        <v>0</v>
      </c>
      <c r="F29" s="226">
        <v>0</v>
      </c>
      <c r="G29" s="221">
        <v>6</v>
      </c>
      <c r="H29" s="42">
        <v>4</v>
      </c>
      <c r="I29" s="42">
        <v>0</v>
      </c>
      <c r="J29" s="42">
        <v>0</v>
      </c>
      <c r="K29" s="229">
        <v>0</v>
      </c>
      <c r="L29" s="216" t="s">
        <v>346</v>
      </c>
    </row>
    <row r="30" spans="1:12" s="3" customFormat="1" ht="15.95" customHeight="1" x14ac:dyDescent="0.2">
      <c r="A30" s="200" t="s">
        <v>347</v>
      </c>
      <c r="B30" s="208">
        <v>100</v>
      </c>
      <c r="C30" s="98">
        <v>100</v>
      </c>
      <c r="D30" s="98">
        <v>0</v>
      </c>
      <c r="E30" s="98">
        <v>0</v>
      </c>
      <c r="F30" s="226">
        <v>0</v>
      </c>
      <c r="G30" s="221">
        <v>6</v>
      </c>
      <c r="H30" s="42">
        <v>4</v>
      </c>
      <c r="I30" s="42">
        <v>0</v>
      </c>
      <c r="J30" s="42">
        <v>0</v>
      </c>
      <c r="K30" s="229">
        <v>0</v>
      </c>
      <c r="L30" s="216" t="s">
        <v>346</v>
      </c>
    </row>
    <row r="31" spans="1:12" s="3" customFormat="1" ht="15.95" customHeight="1" x14ac:dyDescent="0.2">
      <c r="A31" s="200" t="s">
        <v>184</v>
      </c>
      <c r="B31" s="208">
        <v>99</v>
      </c>
      <c r="C31" s="98">
        <v>92</v>
      </c>
      <c r="D31" s="98">
        <v>81</v>
      </c>
      <c r="E31" s="98">
        <v>16</v>
      </c>
      <c r="F31" s="226">
        <v>0</v>
      </c>
      <c r="G31" s="221">
        <v>4</v>
      </c>
      <c r="H31" s="42">
        <v>4</v>
      </c>
      <c r="I31" s="42">
        <v>4</v>
      </c>
      <c r="J31" s="42">
        <v>2</v>
      </c>
      <c r="K31" s="229">
        <v>0</v>
      </c>
      <c r="L31" s="215"/>
    </row>
    <row r="32" spans="1:12" s="3" customFormat="1" ht="15.95" customHeight="1" x14ac:dyDescent="0.2">
      <c r="A32" s="200" t="s">
        <v>348</v>
      </c>
      <c r="B32" s="208">
        <v>0</v>
      </c>
      <c r="C32" s="98">
        <v>0</v>
      </c>
      <c r="D32" s="98">
        <v>0</v>
      </c>
      <c r="E32" s="98">
        <v>45.5</v>
      </c>
      <c r="F32" s="226">
        <v>43.283000000000001</v>
      </c>
      <c r="G32" s="221">
        <v>0</v>
      </c>
      <c r="H32" s="42">
        <v>0</v>
      </c>
      <c r="I32" s="42">
        <v>0</v>
      </c>
      <c r="J32" s="42">
        <v>2</v>
      </c>
      <c r="K32" s="229">
        <v>3</v>
      </c>
      <c r="L32" s="215"/>
    </row>
    <row r="33" spans="1:12" s="3" customFormat="1" ht="15.95" customHeight="1" x14ac:dyDescent="0.2">
      <c r="A33" s="200" t="s">
        <v>259</v>
      </c>
      <c r="B33" s="208">
        <v>100</v>
      </c>
      <c r="C33" s="98">
        <v>100</v>
      </c>
      <c r="D33" s="98">
        <v>41</v>
      </c>
      <c r="E33" s="98">
        <v>0</v>
      </c>
      <c r="F33" s="226">
        <v>0</v>
      </c>
      <c r="G33" s="221">
        <v>10</v>
      </c>
      <c r="H33" s="42">
        <v>8</v>
      </c>
      <c r="I33" s="42">
        <v>4</v>
      </c>
      <c r="J33" s="42">
        <v>0</v>
      </c>
      <c r="K33" s="229">
        <v>0</v>
      </c>
      <c r="L33" s="216" t="s">
        <v>346</v>
      </c>
    </row>
    <row r="34" spans="1:12" s="3" customFormat="1" ht="15.95" customHeight="1" x14ac:dyDescent="0.2">
      <c r="A34" s="200" t="s">
        <v>299</v>
      </c>
      <c r="B34" s="208">
        <v>0</v>
      </c>
      <c r="C34" s="98">
        <v>0.1</v>
      </c>
      <c r="D34" s="98">
        <v>0</v>
      </c>
      <c r="E34" s="98">
        <v>0</v>
      </c>
      <c r="F34" s="226">
        <v>0</v>
      </c>
      <c r="G34" s="221">
        <v>0</v>
      </c>
      <c r="H34" s="42">
        <v>1</v>
      </c>
      <c r="I34" s="42">
        <v>0</v>
      </c>
      <c r="J34" s="42">
        <v>0</v>
      </c>
      <c r="K34" s="229">
        <v>0</v>
      </c>
      <c r="L34" s="215"/>
    </row>
    <row r="35" spans="1:12" s="3" customFormat="1" ht="15.95" customHeight="1" x14ac:dyDescent="0.2">
      <c r="A35" s="200" t="s">
        <v>185</v>
      </c>
      <c r="B35" s="208">
        <v>0</v>
      </c>
      <c r="C35" s="98">
        <v>0</v>
      </c>
      <c r="D35" s="98">
        <v>0</v>
      </c>
      <c r="E35" s="98">
        <v>0</v>
      </c>
      <c r="F35" s="226">
        <v>0</v>
      </c>
      <c r="G35" s="221">
        <v>0</v>
      </c>
      <c r="H35" s="42">
        <v>0</v>
      </c>
      <c r="I35" s="42">
        <v>0</v>
      </c>
      <c r="J35" s="42">
        <v>0</v>
      </c>
      <c r="K35" s="229">
        <v>0</v>
      </c>
      <c r="L35" s="215"/>
    </row>
    <row r="36" spans="1:12" s="3" customFormat="1" ht="15.95" customHeight="1" x14ac:dyDescent="0.2">
      <c r="A36" s="200" t="s">
        <v>260</v>
      </c>
      <c r="B36" s="208">
        <v>17.399999999999999</v>
      </c>
      <c r="C36" s="98">
        <v>17.3</v>
      </c>
      <c r="D36" s="98">
        <v>17.600000000000001</v>
      </c>
      <c r="E36" s="98">
        <v>0</v>
      </c>
      <c r="F36" s="226">
        <v>0</v>
      </c>
      <c r="G36" s="221">
        <v>6</v>
      </c>
      <c r="H36" s="42">
        <v>6</v>
      </c>
      <c r="I36" s="42">
        <v>6</v>
      </c>
      <c r="J36" s="42">
        <v>0</v>
      </c>
      <c r="K36" s="229">
        <v>0</v>
      </c>
      <c r="L36" s="215"/>
    </row>
    <row r="37" spans="1:12" s="3" customFormat="1" ht="17.100000000000001" customHeight="1" x14ac:dyDescent="0.2">
      <c r="A37" s="200" t="s">
        <v>186</v>
      </c>
      <c r="B37" s="208">
        <v>56</v>
      </c>
      <c r="C37" s="98">
        <v>58</v>
      </c>
      <c r="D37" s="98">
        <v>54</v>
      </c>
      <c r="E37" s="98">
        <v>50</v>
      </c>
      <c r="F37" s="226">
        <v>50</v>
      </c>
      <c r="G37" s="221">
        <v>8</v>
      </c>
      <c r="H37" s="42">
        <v>8</v>
      </c>
      <c r="I37" s="42">
        <v>8</v>
      </c>
      <c r="J37" s="42">
        <v>8</v>
      </c>
      <c r="K37" s="229">
        <v>8</v>
      </c>
      <c r="L37" s="215"/>
    </row>
    <row r="38" spans="1:12" s="3" customFormat="1" ht="17.100000000000001" customHeight="1" x14ac:dyDescent="0.2">
      <c r="A38" s="200" t="s">
        <v>187</v>
      </c>
      <c r="B38" s="208">
        <v>0</v>
      </c>
      <c r="C38" s="98">
        <v>0</v>
      </c>
      <c r="D38" s="98">
        <v>0</v>
      </c>
      <c r="E38" s="98">
        <v>0</v>
      </c>
      <c r="F38" s="226">
        <v>0</v>
      </c>
      <c r="G38" s="221">
        <v>0</v>
      </c>
      <c r="H38" s="42">
        <v>0</v>
      </c>
      <c r="I38" s="42">
        <v>0</v>
      </c>
      <c r="J38" s="42">
        <v>0</v>
      </c>
      <c r="K38" s="229">
        <v>0</v>
      </c>
      <c r="L38" s="215"/>
    </row>
    <row r="39" spans="1:12" s="3" customFormat="1" ht="17.100000000000001" customHeight="1" x14ac:dyDescent="0.2">
      <c r="A39" s="200" t="s">
        <v>188</v>
      </c>
      <c r="B39" s="208">
        <v>0</v>
      </c>
      <c r="C39" s="98">
        <v>0</v>
      </c>
      <c r="D39" s="98">
        <v>0</v>
      </c>
      <c r="E39" s="98">
        <v>0</v>
      </c>
      <c r="F39" s="226">
        <v>0</v>
      </c>
      <c r="G39" s="221">
        <v>0</v>
      </c>
      <c r="H39" s="42">
        <v>0</v>
      </c>
      <c r="I39" s="42">
        <v>0</v>
      </c>
      <c r="J39" s="42">
        <v>0</v>
      </c>
      <c r="K39" s="229">
        <v>0</v>
      </c>
      <c r="L39" s="215" t="s">
        <v>13</v>
      </c>
    </row>
    <row r="40" spans="1:12" s="3" customFormat="1" ht="17.100000000000001" customHeight="1" x14ac:dyDescent="0.2">
      <c r="A40" s="200" t="s">
        <v>189</v>
      </c>
      <c r="B40" s="208">
        <v>55.1</v>
      </c>
      <c r="C40" s="98">
        <v>92</v>
      </c>
      <c r="D40" s="98">
        <v>116</v>
      </c>
      <c r="E40" s="98">
        <v>122</v>
      </c>
      <c r="F40" s="226">
        <v>101</v>
      </c>
      <c r="G40" s="221">
        <v>17</v>
      </c>
      <c r="H40" s="42">
        <v>15</v>
      </c>
      <c r="I40" s="42">
        <v>13</v>
      </c>
      <c r="J40" s="42">
        <v>15</v>
      </c>
      <c r="K40" s="229">
        <v>19</v>
      </c>
      <c r="L40" s="215"/>
    </row>
    <row r="41" spans="1:12" s="3" customFormat="1" ht="17.100000000000001" customHeight="1" thickBot="1" x14ac:dyDescent="0.25">
      <c r="A41" s="212" t="s">
        <v>190</v>
      </c>
      <c r="B41" s="209">
        <v>0</v>
      </c>
      <c r="C41" s="188">
        <v>0</v>
      </c>
      <c r="D41" s="188">
        <v>0</v>
      </c>
      <c r="E41" s="188">
        <v>0</v>
      </c>
      <c r="F41" s="227">
        <v>0</v>
      </c>
      <c r="G41" s="222">
        <v>0</v>
      </c>
      <c r="H41" s="189">
        <v>0</v>
      </c>
      <c r="I41" s="189">
        <v>0</v>
      </c>
      <c r="J41" s="189">
        <v>0</v>
      </c>
      <c r="K41" s="230">
        <v>0</v>
      </c>
      <c r="L41" s="217"/>
    </row>
    <row r="42" spans="1:12" s="3" customFormat="1" ht="17.100000000000001" customHeight="1" thickBot="1" x14ac:dyDescent="0.25">
      <c r="A42" s="144" t="s">
        <v>1</v>
      </c>
      <c r="B42" s="210">
        <f t="shared" ref="B42:F42" si="0">SUM(B5:B41)</f>
        <v>1172.92</v>
      </c>
      <c r="C42" s="191">
        <f t="shared" si="0"/>
        <v>995.57999999999993</v>
      </c>
      <c r="D42" s="191">
        <f t="shared" si="0"/>
        <v>522.26</v>
      </c>
      <c r="E42" s="191">
        <f t="shared" si="0"/>
        <v>435.10900000000004</v>
      </c>
      <c r="F42" s="213">
        <f t="shared" si="0"/>
        <v>471.98</v>
      </c>
      <c r="G42" s="223">
        <f t="shared" ref="G42:H42" si="1">SUM(G5:G41)</f>
        <v>126</v>
      </c>
      <c r="H42" s="192">
        <f t="shared" si="1"/>
        <v>106</v>
      </c>
      <c r="I42" s="192">
        <f>SUM(I5:I41)</f>
        <v>91</v>
      </c>
      <c r="J42" s="192">
        <f>SUM(J5:J41)</f>
        <v>68</v>
      </c>
      <c r="K42" s="224">
        <f>SUM(K5:K41)</f>
        <v>59</v>
      </c>
      <c r="L42" s="218"/>
    </row>
    <row r="43" spans="1:12" ht="17.100000000000001" customHeight="1" x14ac:dyDescent="0.2">
      <c r="D43" s="57"/>
      <c r="E43" s="57"/>
      <c r="F43" s="92"/>
      <c r="J43" s="58"/>
      <c r="K43" s="58"/>
    </row>
    <row r="44" spans="1:12" ht="17.100000000000001" customHeight="1" x14ac:dyDescent="0.2">
      <c r="D44" s="57"/>
      <c r="E44" s="57"/>
      <c r="F44" s="92"/>
      <c r="I44" s="58"/>
    </row>
    <row r="54" spans="6:6" ht="17.100000000000001" customHeight="1" x14ac:dyDescent="0.2">
      <c r="F54" s="2"/>
    </row>
  </sheetData>
  <sheetProtection selectLockedCells="1"/>
  <mergeCells count="6">
    <mergeCell ref="L3:L4"/>
    <mergeCell ref="A3:A4"/>
    <mergeCell ref="A1:G1"/>
    <mergeCell ref="A2:G2"/>
    <mergeCell ref="B3:F3"/>
    <mergeCell ref="G3:K3"/>
  </mergeCells>
  <printOptions horizontalCentered="1"/>
  <pageMargins left="1" right="1" top="1" bottom="1" header="0.5" footer="0.5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view="pageLayout" zoomScaleNormal="100" zoomScaleSheetLayoutView="100" workbookViewId="0">
      <selection activeCell="O22" sqref="O22"/>
    </sheetView>
  </sheetViews>
  <sheetFormatPr defaultRowHeight="20.100000000000001" customHeight="1" x14ac:dyDescent="0.2"/>
  <cols>
    <col min="1" max="1" width="22.7109375" style="59" customWidth="1"/>
    <col min="2" max="4" width="7.42578125" style="59" customWidth="1"/>
    <col min="5" max="6" width="7.28515625" style="59" customWidth="1"/>
    <col min="7" max="10" width="6.7109375" style="59" customWidth="1"/>
    <col min="11" max="11" width="6.7109375" style="60" customWidth="1"/>
    <col min="12" max="12" width="12.42578125" style="59" customWidth="1"/>
    <col min="13" max="256" width="9.140625" style="59"/>
    <col min="257" max="257" width="22.7109375" style="59" customWidth="1"/>
    <col min="258" max="258" width="6.5703125" style="59" customWidth="1"/>
    <col min="259" max="261" width="7.42578125" style="59" customWidth="1"/>
    <col min="262" max="262" width="7.28515625" style="59" customWidth="1"/>
    <col min="263" max="263" width="6.42578125" style="59" customWidth="1"/>
    <col min="264" max="267" width="6.7109375" style="59" customWidth="1"/>
    <col min="268" max="268" width="12.42578125" style="59" customWidth="1"/>
    <col min="269" max="512" width="9.140625" style="59"/>
    <col min="513" max="513" width="22.7109375" style="59" customWidth="1"/>
    <col min="514" max="514" width="6.5703125" style="59" customWidth="1"/>
    <col min="515" max="517" width="7.42578125" style="59" customWidth="1"/>
    <col min="518" max="518" width="7.28515625" style="59" customWidth="1"/>
    <col min="519" max="519" width="6.42578125" style="59" customWidth="1"/>
    <col min="520" max="523" width="6.7109375" style="59" customWidth="1"/>
    <col min="524" max="524" width="12.42578125" style="59" customWidth="1"/>
    <col min="525" max="768" width="9.140625" style="59"/>
    <col min="769" max="769" width="22.7109375" style="59" customWidth="1"/>
    <col min="770" max="770" width="6.5703125" style="59" customWidth="1"/>
    <col min="771" max="773" width="7.42578125" style="59" customWidth="1"/>
    <col min="774" max="774" width="7.28515625" style="59" customWidth="1"/>
    <col min="775" max="775" width="6.42578125" style="59" customWidth="1"/>
    <col min="776" max="779" width="6.7109375" style="59" customWidth="1"/>
    <col min="780" max="780" width="12.42578125" style="59" customWidth="1"/>
    <col min="781" max="1024" width="9.140625" style="59"/>
    <col min="1025" max="1025" width="22.7109375" style="59" customWidth="1"/>
    <col min="1026" max="1026" width="6.5703125" style="59" customWidth="1"/>
    <col min="1027" max="1029" width="7.42578125" style="59" customWidth="1"/>
    <col min="1030" max="1030" width="7.28515625" style="59" customWidth="1"/>
    <col min="1031" max="1031" width="6.42578125" style="59" customWidth="1"/>
    <col min="1032" max="1035" width="6.7109375" style="59" customWidth="1"/>
    <col min="1036" max="1036" width="12.42578125" style="59" customWidth="1"/>
    <col min="1037" max="1280" width="9.140625" style="59"/>
    <col min="1281" max="1281" width="22.7109375" style="59" customWidth="1"/>
    <col min="1282" max="1282" width="6.5703125" style="59" customWidth="1"/>
    <col min="1283" max="1285" width="7.42578125" style="59" customWidth="1"/>
    <col min="1286" max="1286" width="7.28515625" style="59" customWidth="1"/>
    <col min="1287" max="1287" width="6.42578125" style="59" customWidth="1"/>
    <col min="1288" max="1291" width="6.7109375" style="59" customWidth="1"/>
    <col min="1292" max="1292" width="12.42578125" style="59" customWidth="1"/>
    <col min="1293" max="1536" width="9.140625" style="59"/>
    <col min="1537" max="1537" width="22.7109375" style="59" customWidth="1"/>
    <col min="1538" max="1538" width="6.5703125" style="59" customWidth="1"/>
    <col min="1539" max="1541" width="7.42578125" style="59" customWidth="1"/>
    <col min="1542" max="1542" width="7.28515625" style="59" customWidth="1"/>
    <col min="1543" max="1543" width="6.42578125" style="59" customWidth="1"/>
    <col min="1544" max="1547" width="6.7109375" style="59" customWidth="1"/>
    <col min="1548" max="1548" width="12.42578125" style="59" customWidth="1"/>
    <col min="1549" max="1792" width="9.140625" style="59"/>
    <col min="1793" max="1793" width="22.7109375" style="59" customWidth="1"/>
    <col min="1794" max="1794" width="6.5703125" style="59" customWidth="1"/>
    <col min="1795" max="1797" width="7.42578125" style="59" customWidth="1"/>
    <col min="1798" max="1798" width="7.28515625" style="59" customWidth="1"/>
    <col min="1799" max="1799" width="6.42578125" style="59" customWidth="1"/>
    <col min="1800" max="1803" width="6.7109375" style="59" customWidth="1"/>
    <col min="1804" max="1804" width="12.42578125" style="59" customWidth="1"/>
    <col min="1805" max="2048" width="9.140625" style="59"/>
    <col min="2049" max="2049" width="22.7109375" style="59" customWidth="1"/>
    <col min="2050" max="2050" width="6.5703125" style="59" customWidth="1"/>
    <col min="2051" max="2053" width="7.42578125" style="59" customWidth="1"/>
    <col min="2054" max="2054" width="7.28515625" style="59" customWidth="1"/>
    <col min="2055" max="2055" width="6.42578125" style="59" customWidth="1"/>
    <col min="2056" max="2059" width="6.7109375" style="59" customWidth="1"/>
    <col min="2060" max="2060" width="12.42578125" style="59" customWidth="1"/>
    <col min="2061" max="2304" width="9.140625" style="59"/>
    <col min="2305" max="2305" width="22.7109375" style="59" customWidth="1"/>
    <col min="2306" max="2306" width="6.5703125" style="59" customWidth="1"/>
    <col min="2307" max="2309" width="7.42578125" style="59" customWidth="1"/>
    <col min="2310" max="2310" width="7.28515625" style="59" customWidth="1"/>
    <col min="2311" max="2311" width="6.42578125" style="59" customWidth="1"/>
    <col min="2312" max="2315" width="6.7109375" style="59" customWidth="1"/>
    <col min="2316" max="2316" width="12.42578125" style="59" customWidth="1"/>
    <col min="2317" max="2560" width="9.140625" style="59"/>
    <col min="2561" max="2561" width="22.7109375" style="59" customWidth="1"/>
    <col min="2562" max="2562" width="6.5703125" style="59" customWidth="1"/>
    <col min="2563" max="2565" width="7.42578125" style="59" customWidth="1"/>
    <col min="2566" max="2566" width="7.28515625" style="59" customWidth="1"/>
    <col min="2567" max="2567" width="6.42578125" style="59" customWidth="1"/>
    <col min="2568" max="2571" width="6.7109375" style="59" customWidth="1"/>
    <col min="2572" max="2572" width="12.42578125" style="59" customWidth="1"/>
    <col min="2573" max="2816" width="9.140625" style="59"/>
    <col min="2817" max="2817" width="22.7109375" style="59" customWidth="1"/>
    <col min="2818" max="2818" width="6.5703125" style="59" customWidth="1"/>
    <col min="2819" max="2821" width="7.42578125" style="59" customWidth="1"/>
    <col min="2822" max="2822" width="7.28515625" style="59" customWidth="1"/>
    <col min="2823" max="2823" width="6.42578125" style="59" customWidth="1"/>
    <col min="2824" max="2827" width="6.7109375" style="59" customWidth="1"/>
    <col min="2828" max="2828" width="12.42578125" style="59" customWidth="1"/>
    <col min="2829" max="3072" width="9.140625" style="59"/>
    <col min="3073" max="3073" width="22.7109375" style="59" customWidth="1"/>
    <col min="3074" max="3074" width="6.5703125" style="59" customWidth="1"/>
    <col min="3075" max="3077" width="7.42578125" style="59" customWidth="1"/>
    <col min="3078" max="3078" width="7.28515625" style="59" customWidth="1"/>
    <col min="3079" max="3079" width="6.42578125" style="59" customWidth="1"/>
    <col min="3080" max="3083" width="6.7109375" style="59" customWidth="1"/>
    <col min="3084" max="3084" width="12.42578125" style="59" customWidth="1"/>
    <col min="3085" max="3328" width="9.140625" style="59"/>
    <col min="3329" max="3329" width="22.7109375" style="59" customWidth="1"/>
    <col min="3330" max="3330" width="6.5703125" style="59" customWidth="1"/>
    <col min="3331" max="3333" width="7.42578125" style="59" customWidth="1"/>
    <col min="3334" max="3334" width="7.28515625" style="59" customWidth="1"/>
    <col min="3335" max="3335" width="6.42578125" style="59" customWidth="1"/>
    <col min="3336" max="3339" width="6.7109375" style="59" customWidth="1"/>
    <col min="3340" max="3340" width="12.42578125" style="59" customWidth="1"/>
    <col min="3341" max="3584" width="9.140625" style="59"/>
    <col min="3585" max="3585" width="22.7109375" style="59" customWidth="1"/>
    <col min="3586" max="3586" width="6.5703125" style="59" customWidth="1"/>
    <col min="3587" max="3589" width="7.42578125" style="59" customWidth="1"/>
    <col min="3590" max="3590" width="7.28515625" style="59" customWidth="1"/>
    <col min="3591" max="3591" width="6.42578125" style="59" customWidth="1"/>
    <col min="3592" max="3595" width="6.7109375" style="59" customWidth="1"/>
    <col min="3596" max="3596" width="12.42578125" style="59" customWidth="1"/>
    <col min="3597" max="3840" width="9.140625" style="59"/>
    <col min="3841" max="3841" width="22.7109375" style="59" customWidth="1"/>
    <col min="3842" max="3842" width="6.5703125" style="59" customWidth="1"/>
    <col min="3843" max="3845" width="7.42578125" style="59" customWidth="1"/>
    <col min="3846" max="3846" width="7.28515625" style="59" customWidth="1"/>
    <col min="3847" max="3847" width="6.42578125" style="59" customWidth="1"/>
    <col min="3848" max="3851" width="6.7109375" style="59" customWidth="1"/>
    <col min="3852" max="3852" width="12.42578125" style="59" customWidth="1"/>
    <col min="3853" max="4096" width="9.140625" style="59"/>
    <col min="4097" max="4097" width="22.7109375" style="59" customWidth="1"/>
    <col min="4098" max="4098" width="6.5703125" style="59" customWidth="1"/>
    <col min="4099" max="4101" width="7.42578125" style="59" customWidth="1"/>
    <col min="4102" max="4102" width="7.28515625" style="59" customWidth="1"/>
    <col min="4103" max="4103" width="6.42578125" style="59" customWidth="1"/>
    <col min="4104" max="4107" width="6.7109375" style="59" customWidth="1"/>
    <col min="4108" max="4108" width="12.42578125" style="59" customWidth="1"/>
    <col min="4109" max="4352" width="9.140625" style="59"/>
    <col min="4353" max="4353" width="22.7109375" style="59" customWidth="1"/>
    <col min="4354" max="4354" width="6.5703125" style="59" customWidth="1"/>
    <col min="4355" max="4357" width="7.42578125" style="59" customWidth="1"/>
    <col min="4358" max="4358" width="7.28515625" style="59" customWidth="1"/>
    <col min="4359" max="4359" width="6.42578125" style="59" customWidth="1"/>
    <col min="4360" max="4363" width="6.7109375" style="59" customWidth="1"/>
    <col min="4364" max="4364" width="12.42578125" style="59" customWidth="1"/>
    <col min="4365" max="4608" width="9.140625" style="59"/>
    <col min="4609" max="4609" width="22.7109375" style="59" customWidth="1"/>
    <col min="4610" max="4610" width="6.5703125" style="59" customWidth="1"/>
    <col min="4611" max="4613" width="7.42578125" style="59" customWidth="1"/>
    <col min="4614" max="4614" width="7.28515625" style="59" customWidth="1"/>
    <col min="4615" max="4615" width="6.42578125" style="59" customWidth="1"/>
    <col min="4616" max="4619" width="6.7109375" style="59" customWidth="1"/>
    <col min="4620" max="4620" width="12.42578125" style="59" customWidth="1"/>
    <col min="4621" max="4864" width="9.140625" style="59"/>
    <col min="4865" max="4865" width="22.7109375" style="59" customWidth="1"/>
    <col min="4866" max="4866" width="6.5703125" style="59" customWidth="1"/>
    <col min="4867" max="4869" width="7.42578125" style="59" customWidth="1"/>
    <col min="4870" max="4870" width="7.28515625" style="59" customWidth="1"/>
    <col min="4871" max="4871" width="6.42578125" style="59" customWidth="1"/>
    <col min="4872" max="4875" width="6.7109375" style="59" customWidth="1"/>
    <col min="4876" max="4876" width="12.42578125" style="59" customWidth="1"/>
    <col min="4877" max="5120" width="9.140625" style="59"/>
    <col min="5121" max="5121" width="22.7109375" style="59" customWidth="1"/>
    <col min="5122" max="5122" width="6.5703125" style="59" customWidth="1"/>
    <col min="5123" max="5125" width="7.42578125" style="59" customWidth="1"/>
    <col min="5126" max="5126" width="7.28515625" style="59" customWidth="1"/>
    <col min="5127" max="5127" width="6.42578125" style="59" customWidth="1"/>
    <col min="5128" max="5131" width="6.7109375" style="59" customWidth="1"/>
    <col min="5132" max="5132" width="12.42578125" style="59" customWidth="1"/>
    <col min="5133" max="5376" width="9.140625" style="59"/>
    <col min="5377" max="5377" width="22.7109375" style="59" customWidth="1"/>
    <col min="5378" max="5378" width="6.5703125" style="59" customWidth="1"/>
    <col min="5379" max="5381" width="7.42578125" style="59" customWidth="1"/>
    <col min="5382" max="5382" width="7.28515625" style="59" customWidth="1"/>
    <col min="5383" max="5383" width="6.42578125" style="59" customWidth="1"/>
    <col min="5384" max="5387" width="6.7109375" style="59" customWidth="1"/>
    <col min="5388" max="5388" width="12.42578125" style="59" customWidth="1"/>
    <col min="5389" max="5632" width="9.140625" style="59"/>
    <col min="5633" max="5633" width="22.7109375" style="59" customWidth="1"/>
    <col min="5634" max="5634" width="6.5703125" style="59" customWidth="1"/>
    <col min="5635" max="5637" width="7.42578125" style="59" customWidth="1"/>
    <col min="5638" max="5638" width="7.28515625" style="59" customWidth="1"/>
    <col min="5639" max="5639" width="6.42578125" style="59" customWidth="1"/>
    <col min="5640" max="5643" width="6.7109375" style="59" customWidth="1"/>
    <col min="5644" max="5644" width="12.42578125" style="59" customWidth="1"/>
    <col min="5645" max="5888" width="9.140625" style="59"/>
    <col min="5889" max="5889" width="22.7109375" style="59" customWidth="1"/>
    <col min="5890" max="5890" width="6.5703125" style="59" customWidth="1"/>
    <col min="5891" max="5893" width="7.42578125" style="59" customWidth="1"/>
    <col min="5894" max="5894" width="7.28515625" style="59" customWidth="1"/>
    <col min="5895" max="5895" width="6.42578125" style="59" customWidth="1"/>
    <col min="5896" max="5899" width="6.7109375" style="59" customWidth="1"/>
    <col min="5900" max="5900" width="12.42578125" style="59" customWidth="1"/>
    <col min="5901" max="6144" width="9.140625" style="59"/>
    <col min="6145" max="6145" width="22.7109375" style="59" customWidth="1"/>
    <col min="6146" max="6146" width="6.5703125" style="59" customWidth="1"/>
    <col min="6147" max="6149" width="7.42578125" style="59" customWidth="1"/>
    <col min="6150" max="6150" width="7.28515625" style="59" customWidth="1"/>
    <col min="6151" max="6151" width="6.42578125" style="59" customWidth="1"/>
    <col min="6152" max="6155" width="6.7109375" style="59" customWidth="1"/>
    <col min="6156" max="6156" width="12.42578125" style="59" customWidth="1"/>
    <col min="6157" max="6400" width="9.140625" style="59"/>
    <col min="6401" max="6401" width="22.7109375" style="59" customWidth="1"/>
    <col min="6402" max="6402" width="6.5703125" style="59" customWidth="1"/>
    <col min="6403" max="6405" width="7.42578125" style="59" customWidth="1"/>
    <col min="6406" max="6406" width="7.28515625" style="59" customWidth="1"/>
    <col min="6407" max="6407" width="6.42578125" style="59" customWidth="1"/>
    <col min="6408" max="6411" width="6.7109375" style="59" customWidth="1"/>
    <col min="6412" max="6412" width="12.42578125" style="59" customWidth="1"/>
    <col min="6413" max="6656" width="9.140625" style="59"/>
    <col min="6657" max="6657" width="22.7109375" style="59" customWidth="1"/>
    <col min="6658" max="6658" width="6.5703125" style="59" customWidth="1"/>
    <col min="6659" max="6661" width="7.42578125" style="59" customWidth="1"/>
    <col min="6662" max="6662" width="7.28515625" style="59" customWidth="1"/>
    <col min="6663" max="6663" width="6.42578125" style="59" customWidth="1"/>
    <col min="6664" max="6667" width="6.7109375" style="59" customWidth="1"/>
    <col min="6668" max="6668" width="12.42578125" style="59" customWidth="1"/>
    <col min="6669" max="6912" width="9.140625" style="59"/>
    <col min="6913" max="6913" width="22.7109375" style="59" customWidth="1"/>
    <col min="6914" max="6914" width="6.5703125" style="59" customWidth="1"/>
    <col min="6915" max="6917" width="7.42578125" style="59" customWidth="1"/>
    <col min="6918" max="6918" width="7.28515625" style="59" customWidth="1"/>
    <col min="6919" max="6919" width="6.42578125" style="59" customWidth="1"/>
    <col min="6920" max="6923" width="6.7109375" style="59" customWidth="1"/>
    <col min="6924" max="6924" width="12.42578125" style="59" customWidth="1"/>
    <col min="6925" max="7168" width="9.140625" style="59"/>
    <col min="7169" max="7169" width="22.7109375" style="59" customWidth="1"/>
    <col min="7170" max="7170" width="6.5703125" style="59" customWidth="1"/>
    <col min="7171" max="7173" width="7.42578125" style="59" customWidth="1"/>
    <col min="7174" max="7174" width="7.28515625" style="59" customWidth="1"/>
    <col min="7175" max="7175" width="6.42578125" style="59" customWidth="1"/>
    <col min="7176" max="7179" width="6.7109375" style="59" customWidth="1"/>
    <col min="7180" max="7180" width="12.42578125" style="59" customWidth="1"/>
    <col min="7181" max="7424" width="9.140625" style="59"/>
    <col min="7425" max="7425" width="22.7109375" style="59" customWidth="1"/>
    <col min="7426" max="7426" width="6.5703125" style="59" customWidth="1"/>
    <col min="7427" max="7429" width="7.42578125" style="59" customWidth="1"/>
    <col min="7430" max="7430" width="7.28515625" style="59" customWidth="1"/>
    <col min="7431" max="7431" width="6.42578125" style="59" customWidth="1"/>
    <col min="7432" max="7435" width="6.7109375" style="59" customWidth="1"/>
    <col min="7436" max="7436" width="12.42578125" style="59" customWidth="1"/>
    <col min="7437" max="7680" width="9.140625" style="59"/>
    <col min="7681" max="7681" width="22.7109375" style="59" customWidth="1"/>
    <col min="7682" max="7682" width="6.5703125" style="59" customWidth="1"/>
    <col min="7683" max="7685" width="7.42578125" style="59" customWidth="1"/>
    <col min="7686" max="7686" width="7.28515625" style="59" customWidth="1"/>
    <col min="7687" max="7687" width="6.42578125" style="59" customWidth="1"/>
    <col min="7688" max="7691" width="6.7109375" style="59" customWidth="1"/>
    <col min="7692" max="7692" width="12.42578125" style="59" customWidth="1"/>
    <col min="7693" max="7936" width="9.140625" style="59"/>
    <col min="7937" max="7937" width="22.7109375" style="59" customWidth="1"/>
    <col min="7938" max="7938" width="6.5703125" style="59" customWidth="1"/>
    <col min="7939" max="7941" width="7.42578125" style="59" customWidth="1"/>
    <col min="7942" max="7942" width="7.28515625" style="59" customWidth="1"/>
    <col min="7943" max="7943" width="6.42578125" style="59" customWidth="1"/>
    <col min="7944" max="7947" width="6.7109375" style="59" customWidth="1"/>
    <col min="7948" max="7948" width="12.42578125" style="59" customWidth="1"/>
    <col min="7949" max="8192" width="9.140625" style="59"/>
    <col min="8193" max="8193" width="22.7109375" style="59" customWidth="1"/>
    <col min="8194" max="8194" width="6.5703125" style="59" customWidth="1"/>
    <col min="8195" max="8197" width="7.42578125" style="59" customWidth="1"/>
    <col min="8198" max="8198" width="7.28515625" style="59" customWidth="1"/>
    <col min="8199" max="8199" width="6.42578125" style="59" customWidth="1"/>
    <col min="8200" max="8203" width="6.7109375" style="59" customWidth="1"/>
    <col min="8204" max="8204" width="12.42578125" style="59" customWidth="1"/>
    <col min="8205" max="8448" width="9.140625" style="59"/>
    <col min="8449" max="8449" width="22.7109375" style="59" customWidth="1"/>
    <col min="8450" max="8450" width="6.5703125" style="59" customWidth="1"/>
    <col min="8451" max="8453" width="7.42578125" style="59" customWidth="1"/>
    <col min="8454" max="8454" width="7.28515625" style="59" customWidth="1"/>
    <col min="8455" max="8455" width="6.42578125" style="59" customWidth="1"/>
    <col min="8456" max="8459" width="6.7109375" style="59" customWidth="1"/>
    <col min="8460" max="8460" width="12.42578125" style="59" customWidth="1"/>
    <col min="8461" max="8704" width="9.140625" style="59"/>
    <col min="8705" max="8705" width="22.7109375" style="59" customWidth="1"/>
    <col min="8706" max="8706" width="6.5703125" style="59" customWidth="1"/>
    <col min="8707" max="8709" width="7.42578125" style="59" customWidth="1"/>
    <col min="8710" max="8710" width="7.28515625" style="59" customWidth="1"/>
    <col min="8711" max="8711" width="6.42578125" style="59" customWidth="1"/>
    <col min="8712" max="8715" width="6.7109375" style="59" customWidth="1"/>
    <col min="8716" max="8716" width="12.42578125" style="59" customWidth="1"/>
    <col min="8717" max="8960" width="9.140625" style="59"/>
    <col min="8961" max="8961" width="22.7109375" style="59" customWidth="1"/>
    <col min="8962" max="8962" width="6.5703125" style="59" customWidth="1"/>
    <col min="8963" max="8965" width="7.42578125" style="59" customWidth="1"/>
    <col min="8966" max="8966" width="7.28515625" style="59" customWidth="1"/>
    <col min="8967" max="8967" width="6.42578125" style="59" customWidth="1"/>
    <col min="8968" max="8971" width="6.7109375" style="59" customWidth="1"/>
    <col min="8972" max="8972" width="12.42578125" style="59" customWidth="1"/>
    <col min="8973" max="9216" width="9.140625" style="59"/>
    <col min="9217" max="9217" width="22.7109375" style="59" customWidth="1"/>
    <col min="9218" max="9218" width="6.5703125" style="59" customWidth="1"/>
    <col min="9219" max="9221" width="7.42578125" style="59" customWidth="1"/>
    <col min="9222" max="9222" width="7.28515625" style="59" customWidth="1"/>
    <col min="9223" max="9223" width="6.42578125" style="59" customWidth="1"/>
    <col min="9224" max="9227" width="6.7109375" style="59" customWidth="1"/>
    <col min="9228" max="9228" width="12.42578125" style="59" customWidth="1"/>
    <col min="9229" max="9472" width="9.140625" style="59"/>
    <col min="9473" max="9473" width="22.7109375" style="59" customWidth="1"/>
    <col min="9474" max="9474" width="6.5703125" style="59" customWidth="1"/>
    <col min="9475" max="9477" width="7.42578125" style="59" customWidth="1"/>
    <col min="9478" max="9478" width="7.28515625" style="59" customWidth="1"/>
    <col min="9479" max="9479" width="6.42578125" style="59" customWidth="1"/>
    <col min="9480" max="9483" width="6.7109375" style="59" customWidth="1"/>
    <col min="9484" max="9484" width="12.42578125" style="59" customWidth="1"/>
    <col min="9485" max="9728" width="9.140625" style="59"/>
    <col min="9729" max="9729" width="22.7109375" style="59" customWidth="1"/>
    <col min="9730" max="9730" width="6.5703125" style="59" customWidth="1"/>
    <col min="9731" max="9733" width="7.42578125" style="59" customWidth="1"/>
    <col min="9734" max="9734" width="7.28515625" style="59" customWidth="1"/>
    <col min="9735" max="9735" width="6.42578125" style="59" customWidth="1"/>
    <col min="9736" max="9739" width="6.7109375" style="59" customWidth="1"/>
    <col min="9740" max="9740" width="12.42578125" style="59" customWidth="1"/>
    <col min="9741" max="9984" width="9.140625" style="59"/>
    <col min="9985" max="9985" width="22.7109375" style="59" customWidth="1"/>
    <col min="9986" max="9986" width="6.5703125" style="59" customWidth="1"/>
    <col min="9987" max="9989" width="7.42578125" style="59" customWidth="1"/>
    <col min="9990" max="9990" width="7.28515625" style="59" customWidth="1"/>
    <col min="9991" max="9991" width="6.42578125" style="59" customWidth="1"/>
    <col min="9992" max="9995" width="6.7109375" style="59" customWidth="1"/>
    <col min="9996" max="9996" width="12.42578125" style="59" customWidth="1"/>
    <col min="9997" max="10240" width="9.140625" style="59"/>
    <col min="10241" max="10241" width="22.7109375" style="59" customWidth="1"/>
    <col min="10242" max="10242" width="6.5703125" style="59" customWidth="1"/>
    <col min="10243" max="10245" width="7.42578125" style="59" customWidth="1"/>
    <col min="10246" max="10246" width="7.28515625" style="59" customWidth="1"/>
    <col min="10247" max="10247" width="6.42578125" style="59" customWidth="1"/>
    <col min="10248" max="10251" width="6.7109375" style="59" customWidth="1"/>
    <col min="10252" max="10252" width="12.42578125" style="59" customWidth="1"/>
    <col min="10253" max="10496" width="9.140625" style="59"/>
    <col min="10497" max="10497" width="22.7109375" style="59" customWidth="1"/>
    <col min="10498" max="10498" width="6.5703125" style="59" customWidth="1"/>
    <col min="10499" max="10501" width="7.42578125" style="59" customWidth="1"/>
    <col min="10502" max="10502" width="7.28515625" style="59" customWidth="1"/>
    <col min="10503" max="10503" width="6.42578125" style="59" customWidth="1"/>
    <col min="10504" max="10507" width="6.7109375" style="59" customWidth="1"/>
    <col min="10508" max="10508" width="12.42578125" style="59" customWidth="1"/>
    <col min="10509" max="10752" width="9.140625" style="59"/>
    <col min="10753" max="10753" width="22.7109375" style="59" customWidth="1"/>
    <col min="10754" max="10754" width="6.5703125" style="59" customWidth="1"/>
    <col min="10755" max="10757" width="7.42578125" style="59" customWidth="1"/>
    <col min="10758" max="10758" width="7.28515625" style="59" customWidth="1"/>
    <col min="10759" max="10759" width="6.42578125" style="59" customWidth="1"/>
    <col min="10760" max="10763" width="6.7109375" style="59" customWidth="1"/>
    <col min="10764" max="10764" width="12.42578125" style="59" customWidth="1"/>
    <col min="10765" max="11008" width="9.140625" style="59"/>
    <col min="11009" max="11009" width="22.7109375" style="59" customWidth="1"/>
    <col min="11010" max="11010" width="6.5703125" style="59" customWidth="1"/>
    <col min="11011" max="11013" width="7.42578125" style="59" customWidth="1"/>
    <col min="11014" max="11014" width="7.28515625" style="59" customWidth="1"/>
    <col min="11015" max="11015" width="6.42578125" style="59" customWidth="1"/>
    <col min="11016" max="11019" width="6.7109375" style="59" customWidth="1"/>
    <col min="11020" max="11020" width="12.42578125" style="59" customWidth="1"/>
    <col min="11021" max="11264" width="9.140625" style="59"/>
    <col min="11265" max="11265" width="22.7109375" style="59" customWidth="1"/>
    <col min="11266" max="11266" width="6.5703125" style="59" customWidth="1"/>
    <col min="11267" max="11269" width="7.42578125" style="59" customWidth="1"/>
    <col min="11270" max="11270" width="7.28515625" style="59" customWidth="1"/>
    <col min="11271" max="11271" width="6.42578125" style="59" customWidth="1"/>
    <col min="11272" max="11275" width="6.7109375" style="59" customWidth="1"/>
    <col min="11276" max="11276" width="12.42578125" style="59" customWidth="1"/>
    <col min="11277" max="11520" width="9.140625" style="59"/>
    <col min="11521" max="11521" width="22.7109375" style="59" customWidth="1"/>
    <col min="11522" max="11522" width="6.5703125" style="59" customWidth="1"/>
    <col min="11523" max="11525" width="7.42578125" style="59" customWidth="1"/>
    <col min="11526" max="11526" width="7.28515625" style="59" customWidth="1"/>
    <col min="11527" max="11527" width="6.42578125" style="59" customWidth="1"/>
    <col min="11528" max="11531" width="6.7109375" style="59" customWidth="1"/>
    <col min="11532" max="11532" width="12.42578125" style="59" customWidth="1"/>
    <col min="11533" max="11776" width="9.140625" style="59"/>
    <col min="11777" max="11777" width="22.7109375" style="59" customWidth="1"/>
    <col min="11778" max="11778" width="6.5703125" style="59" customWidth="1"/>
    <col min="11779" max="11781" width="7.42578125" style="59" customWidth="1"/>
    <col min="11782" max="11782" width="7.28515625" style="59" customWidth="1"/>
    <col min="11783" max="11783" width="6.42578125" style="59" customWidth="1"/>
    <col min="11784" max="11787" width="6.7109375" style="59" customWidth="1"/>
    <col min="11788" max="11788" width="12.42578125" style="59" customWidth="1"/>
    <col min="11789" max="12032" width="9.140625" style="59"/>
    <col min="12033" max="12033" width="22.7109375" style="59" customWidth="1"/>
    <col min="12034" max="12034" width="6.5703125" style="59" customWidth="1"/>
    <col min="12035" max="12037" width="7.42578125" style="59" customWidth="1"/>
    <col min="12038" max="12038" width="7.28515625" style="59" customWidth="1"/>
    <col min="12039" max="12039" width="6.42578125" style="59" customWidth="1"/>
    <col min="12040" max="12043" width="6.7109375" style="59" customWidth="1"/>
    <col min="12044" max="12044" width="12.42578125" style="59" customWidth="1"/>
    <col min="12045" max="12288" width="9.140625" style="59"/>
    <col min="12289" max="12289" width="22.7109375" style="59" customWidth="1"/>
    <col min="12290" max="12290" width="6.5703125" style="59" customWidth="1"/>
    <col min="12291" max="12293" width="7.42578125" style="59" customWidth="1"/>
    <col min="12294" max="12294" width="7.28515625" style="59" customWidth="1"/>
    <col min="12295" max="12295" width="6.42578125" style="59" customWidth="1"/>
    <col min="12296" max="12299" width="6.7109375" style="59" customWidth="1"/>
    <col min="12300" max="12300" width="12.42578125" style="59" customWidth="1"/>
    <col min="12301" max="12544" width="9.140625" style="59"/>
    <col min="12545" max="12545" width="22.7109375" style="59" customWidth="1"/>
    <col min="12546" max="12546" width="6.5703125" style="59" customWidth="1"/>
    <col min="12547" max="12549" width="7.42578125" style="59" customWidth="1"/>
    <col min="12550" max="12550" width="7.28515625" style="59" customWidth="1"/>
    <col min="12551" max="12551" width="6.42578125" style="59" customWidth="1"/>
    <col min="12552" max="12555" width="6.7109375" style="59" customWidth="1"/>
    <col min="12556" max="12556" width="12.42578125" style="59" customWidth="1"/>
    <col min="12557" max="12800" width="9.140625" style="59"/>
    <col min="12801" max="12801" width="22.7109375" style="59" customWidth="1"/>
    <col min="12802" max="12802" width="6.5703125" style="59" customWidth="1"/>
    <col min="12803" max="12805" width="7.42578125" style="59" customWidth="1"/>
    <col min="12806" max="12806" width="7.28515625" style="59" customWidth="1"/>
    <col min="12807" max="12807" width="6.42578125" style="59" customWidth="1"/>
    <col min="12808" max="12811" width="6.7109375" style="59" customWidth="1"/>
    <col min="12812" max="12812" width="12.42578125" style="59" customWidth="1"/>
    <col min="12813" max="13056" width="9.140625" style="59"/>
    <col min="13057" max="13057" width="22.7109375" style="59" customWidth="1"/>
    <col min="13058" max="13058" width="6.5703125" style="59" customWidth="1"/>
    <col min="13059" max="13061" width="7.42578125" style="59" customWidth="1"/>
    <col min="13062" max="13062" width="7.28515625" style="59" customWidth="1"/>
    <col min="13063" max="13063" width="6.42578125" style="59" customWidth="1"/>
    <col min="13064" max="13067" width="6.7109375" style="59" customWidth="1"/>
    <col min="13068" max="13068" width="12.42578125" style="59" customWidth="1"/>
    <col min="13069" max="13312" width="9.140625" style="59"/>
    <col min="13313" max="13313" width="22.7109375" style="59" customWidth="1"/>
    <col min="13314" max="13314" width="6.5703125" style="59" customWidth="1"/>
    <col min="13315" max="13317" width="7.42578125" style="59" customWidth="1"/>
    <col min="13318" max="13318" width="7.28515625" style="59" customWidth="1"/>
    <col min="13319" max="13319" width="6.42578125" style="59" customWidth="1"/>
    <col min="13320" max="13323" width="6.7109375" style="59" customWidth="1"/>
    <col min="13324" max="13324" width="12.42578125" style="59" customWidth="1"/>
    <col min="13325" max="13568" width="9.140625" style="59"/>
    <col min="13569" max="13569" width="22.7109375" style="59" customWidth="1"/>
    <col min="13570" max="13570" width="6.5703125" style="59" customWidth="1"/>
    <col min="13571" max="13573" width="7.42578125" style="59" customWidth="1"/>
    <col min="13574" max="13574" width="7.28515625" style="59" customWidth="1"/>
    <col min="13575" max="13575" width="6.42578125" style="59" customWidth="1"/>
    <col min="13576" max="13579" width="6.7109375" style="59" customWidth="1"/>
    <col min="13580" max="13580" width="12.42578125" style="59" customWidth="1"/>
    <col min="13581" max="13824" width="9.140625" style="59"/>
    <col min="13825" max="13825" width="22.7109375" style="59" customWidth="1"/>
    <col min="13826" max="13826" width="6.5703125" style="59" customWidth="1"/>
    <col min="13827" max="13829" width="7.42578125" style="59" customWidth="1"/>
    <col min="13830" max="13830" width="7.28515625" style="59" customWidth="1"/>
    <col min="13831" max="13831" width="6.42578125" style="59" customWidth="1"/>
    <col min="13832" max="13835" width="6.7109375" style="59" customWidth="1"/>
    <col min="13836" max="13836" width="12.42578125" style="59" customWidth="1"/>
    <col min="13837" max="14080" width="9.140625" style="59"/>
    <col min="14081" max="14081" width="22.7109375" style="59" customWidth="1"/>
    <col min="14082" max="14082" width="6.5703125" style="59" customWidth="1"/>
    <col min="14083" max="14085" width="7.42578125" style="59" customWidth="1"/>
    <col min="14086" max="14086" width="7.28515625" style="59" customWidth="1"/>
    <col min="14087" max="14087" width="6.42578125" style="59" customWidth="1"/>
    <col min="14088" max="14091" width="6.7109375" style="59" customWidth="1"/>
    <col min="14092" max="14092" width="12.42578125" style="59" customWidth="1"/>
    <col min="14093" max="14336" width="9.140625" style="59"/>
    <col min="14337" max="14337" width="22.7109375" style="59" customWidth="1"/>
    <col min="14338" max="14338" width="6.5703125" style="59" customWidth="1"/>
    <col min="14339" max="14341" width="7.42578125" style="59" customWidth="1"/>
    <col min="14342" max="14342" width="7.28515625" style="59" customWidth="1"/>
    <col min="14343" max="14343" width="6.42578125" style="59" customWidth="1"/>
    <col min="14344" max="14347" width="6.7109375" style="59" customWidth="1"/>
    <col min="14348" max="14348" width="12.42578125" style="59" customWidth="1"/>
    <col min="14349" max="14592" width="9.140625" style="59"/>
    <col min="14593" max="14593" width="22.7109375" style="59" customWidth="1"/>
    <col min="14594" max="14594" width="6.5703125" style="59" customWidth="1"/>
    <col min="14595" max="14597" width="7.42578125" style="59" customWidth="1"/>
    <col min="14598" max="14598" width="7.28515625" style="59" customWidth="1"/>
    <col min="14599" max="14599" width="6.42578125" style="59" customWidth="1"/>
    <col min="14600" max="14603" width="6.7109375" style="59" customWidth="1"/>
    <col min="14604" max="14604" width="12.42578125" style="59" customWidth="1"/>
    <col min="14605" max="14848" width="9.140625" style="59"/>
    <col min="14849" max="14849" width="22.7109375" style="59" customWidth="1"/>
    <col min="14850" max="14850" width="6.5703125" style="59" customWidth="1"/>
    <col min="14851" max="14853" width="7.42578125" style="59" customWidth="1"/>
    <col min="14854" max="14854" width="7.28515625" style="59" customWidth="1"/>
    <col min="14855" max="14855" width="6.42578125" style="59" customWidth="1"/>
    <col min="14856" max="14859" width="6.7109375" style="59" customWidth="1"/>
    <col min="14860" max="14860" width="12.42578125" style="59" customWidth="1"/>
    <col min="14861" max="15104" width="9.140625" style="59"/>
    <col min="15105" max="15105" width="22.7109375" style="59" customWidth="1"/>
    <col min="15106" max="15106" width="6.5703125" style="59" customWidth="1"/>
    <col min="15107" max="15109" width="7.42578125" style="59" customWidth="1"/>
    <col min="15110" max="15110" width="7.28515625" style="59" customWidth="1"/>
    <col min="15111" max="15111" width="6.42578125" style="59" customWidth="1"/>
    <col min="15112" max="15115" width="6.7109375" style="59" customWidth="1"/>
    <col min="15116" max="15116" width="12.42578125" style="59" customWidth="1"/>
    <col min="15117" max="15360" width="9.140625" style="59"/>
    <col min="15361" max="15361" width="22.7109375" style="59" customWidth="1"/>
    <col min="15362" max="15362" width="6.5703125" style="59" customWidth="1"/>
    <col min="15363" max="15365" width="7.42578125" style="59" customWidth="1"/>
    <col min="15366" max="15366" width="7.28515625" style="59" customWidth="1"/>
    <col min="15367" max="15367" width="6.42578125" style="59" customWidth="1"/>
    <col min="15368" max="15371" width="6.7109375" style="59" customWidth="1"/>
    <col min="15372" max="15372" width="12.42578125" style="59" customWidth="1"/>
    <col min="15373" max="15616" width="9.140625" style="59"/>
    <col min="15617" max="15617" width="22.7109375" style="59" customWidth="1"/>
    <col min="15618" max="15618" width="6.5703125" style="59" customWidth="1"/>
    <col min="15619" max="15621" width="7.42578125" style="59" customWidth="1"/>
    <col min="15622" max="15622" width="7.28515625" style="59" customWidth="1"/>
    <col min="15623" max="15623" width="6.42578125" style="59" customWidth="1"/>
    <col min="15624" max="15627" width="6.7109375" style="59" customWidth="1"/>
    <col min="15628" max="15628" width="12.42578125" style="59" customWidth="1"/>
    <col min="15629" max="15872" width="9.140625" style="59"/>
    <col min="15873" max="15873" width="22.7109375" style="59" customWidth="1"/>
    <col min="15874" max="15874" width="6.5703125" style="59" customWidth="1"/>
    <col min="15875" max="15877" width="7.42578125" style="59" customWidth="1"/>
    <col min="15878" max="15878" width="7.28515625" style="59" customWidth="1"/>
    <col min="15879" max="15879" width="6.42578125" style="59" customWidth="1"/>
    <col min="15880" max="15883" width="6.7109375" style="59" customWidth="1"/>
    <col min="15884" max="15884" width="12.42578125" style="59" customWidth="1"/>
    <col min="15885" max="16128" width="9.140625" style="59"/>
    <col min="16129" max="16129" width="22.7109375" style="59" customWidth="1"/>
    <col min="16130" max="16130" width="6.5703125" style="59" customWidth="1"/>
    <col min="16131" max="16133" width="7.42578125" style="59" customWidth="1"/>
    <col min="16134" max="16134" width="7.28515625" style="59" customWidth="1"/>
    <col min="16135" max="16135" width="6.42578125" style="59" customWidth="1"/>
    <col min="16136" max="16139" width="6.7109375" style="59" customWidth="1"/>
    <col min="16140" max="16140" width="12.42578125" style="59" customWidth="1"/>
    <col min="16141" max="16382" width="9.140625" style="59"/>
    <col min="16383" max="16384" width="9.28515625" style="59" customWidth="1"/>
  </cols>
  <sheetData>
    <row r="1" spans="1:12" ht="20.100000000000001" customHeight="1" x14ac:dyDescent="0.3">
      <c r="A1" s="438" t="s">
        <v>249</v>
      </c>
      <c r="B1" s="466"/>
      <c r="C1" s="466"/>
      <c r="D1" s="466"/>
      <c r="E1" s="466"/>
      <c r="F1" s="466"/>
      <c r="G1" s="466"/>
      <c r="H1" s="27"/>
      <c r="L1" s="28" t="s">
        <v>202</v>
      </c>
    </row>
    <row r="2" spans="1:12" ht="20.100000000000001" customHeight="1" thickBot="1" x14ac:dyDescent="0.25">
      <c r="A2" s="61" t="s">
        <v>203</v>
      </c>
      <c r="B2" s="61"/>
      <c r="C2" s="61"/>
      <c r="D2" s="61"/>
      <c r="E2" s="61"/>
      <c r="F2" s="61"/>
    </row>
    <row r="3" spans="1:12" s="62" customFormat="1" ht="20.100000000000001" customHeight="1" x14ac:dyDescent="0.2">
      <c r="A3" s="459" t="s">
        <v>2</v>
      </c>
      <c r="B3" s="453" t="s">
        <v>366</v>
      </c>
      <c r="C3" s="441"/>
      <c r="D3" s="441"/>
      <c r="E3" s="441"/>
      <c r="F3" s="449"/>
      <c r="G3" s="443" t="s">
        <v>0</v>
      </c>
      <c r="H3" s="443"/>
      <c r="I3" s="443"/>
      <c r="J3" s="443"/>
      <c r="K3" s="444"/>
      <c r="L3" s="464" t="s">
        <v>3</v>
      </c>
    </row>
    <row r="4" spans="1:12" s="62" customFormat="1" ht="20.100000000000001" customHeight="1" thickBot="1" x14ac:dyDescent="0.25">
      <c r="A4" s="461"/>
      <c r="B4" s="258">
        <v>2014</v>
      </c>
      <c r="C4" s="256">
        <v>2015</v>
      </c>
      <c r="D4" s="256">
        <v>2016</v>
      </c>
      <c r="E4" s="256">
        <v>2017</v>
      </c>
      <c r="F4" s="259">
        <v>2018</v>
      </c>
      <c r="G4" s="255">
        <v>2014</v>
      </c>
      <c r="H4" s="256">
        <v>2015</v>
      </c>
      <c r="I4" s="256">
        <v>2016</v>
      </c>
      <c r="J4" s="256">
        <v>2017</v>
      </c>
      <c r="K4" s="259">
        <v>2018</v>
      </c>
      <c r="L4" s="465"/>
    </row>
    <row r="5" spans="1:12" s="65" customFormat="1" ht="20.100000000000001" customHeight="1" x14ac:dyDescent="0.2">
      <c r="A5" s="272" t="s">
        <v>191</v>
      </c>
      <c r="B5" s="312">
        <v>0</v>
      </c>
      <c r="C5" s="261">
        <v>0</v>
      </c>
      <c r="D5" s="261">
        <v>0</v>
      </c>
      <c r="E5" s="261">
        <v>0</v>
      </c>
      <c r="F5" s="263">
        <v>0</v>
      </c>
      <c r="G5" s="308">
        <v>0</v>
      </c>
      <c r="H5" s="262">
        <v>0</v>
      </c>
      <c r="I5" s="262">
        <v>0</v>
      </c>
      <c r="J5" s="262">
        <v>0</v>
      </c>
      <c r="K5" s="425">
        <v>0</v>
      </c>
      <c r="L5" s="427">
        <v>1.7</v>
      </c>
    </row>
    <row r="6" spans="1:12" s="65" customFormat="1" ht="20.100000000000001" customHeight="1" x14ac:dyDescent="0.2">
      <c r="A6" s="273" t="s">
        <v>192</v>
      </c>
      <c r="B6" s="313">
        <v>472</v>
      </c>
      <c r="C6" s="63">
        <v>284.02</v>
      </c>
      <c r="D6" s="63">
        <v>336.84</v>
      </c>
      <c r="E6" s="63">
        <v>443.4</v>
      </c>
      <c r="F6" s="260">
        <v>489.52</v>
      </c>
      <c r="G6" s="309">
        <v>34</v>
      </c>
      <c r="H6" s="64">
        <v>34</v>
      </c>
      <c r="I6" s="64">
        <v>34</v>
      </c>
      <c r="J6" s="64">
        <v>34</v>
      </c>
      <c r="K6" s="250">
        <v>31</v>
      </c>
      <c r="L6" s="428">
        <v>1.86</v>
      </c>
    </row>
    <row r="7" spans="1:12" s="65" customFormat="1" ht="20.100000000000001" customHeight="1" x14ac:dyDescent="0.2">
      <c r="A7" s="273" t="s">
        <v>193</v>
      </c>
      <c r="B7" s="313">
        <v>0</v>
      </c>
      <c r="C7" s="63">
        <v>0</v>
      </c>
      <c r="D7" s="63">
        <v>36.22</v>
      </c>
      <c r="E7" s="63">
        <v>45.7</v>
      </c>
      <c r="F7" s="260">
        <v>56.6</v>
      </c>
      <c r="G7" s="309">
        <v>0</v>
      </c>
      <c r="H7" s="64">
        <v>0</v>
      </c>
      <c r="I7" s="64">
        <v>3</v>
      </c>
      <c r="J7" s="64">
        <v>7</v>
      </c>
      <c r="K7" s="250">
        <v>4</v>
      </c>
      <c r="L7" s="428">
        <v>1.86</v>
      </c>
    </row>
    <row r="8" spans="1:12" s="65" customFormat="1" ht="20.100000000000001" customHeight="1" thickBot="1" x14ac:dyDescent="0.25">
      <c r="A8" s="275" t="s">
        <v>315</v>
      </c>
      <c r="B8" s="315"/>
      <c r="C8" s="264"/>
      <c r="D8" s="264"/>
      <c r="E8" s="264">
        <v>30.62</v>
      </c>
      <c r="F8" s="419">
        <v>0.25</v>
      </c>
      <c r="G8" s="311"/>
      <c r="H8" s="265"/>
      <c r="I8" s="265"/>
      <c r="J8" s="265">
        <v>1</v>
      </c>
      <c r="K8" s="426">
        <v>1</v>
      </c>
      <c r="L8" s="429">
        <v>1.65</v>
      </c>
    </row>
    <row r="9" spans="1:12" s="65" customFormat="1" ht="35.25" customHeight="1" thickBot="1" x14ac:dyDescent="0.25">
      <c r="A9" s="206" t="s">
        <v>174</v>
      </c>
      <c r="B9" s="205"/>
      <c r="C9" s="302"/>
      <c r="D9" s="302"/>
      <c r="E9" s="302"/>
      <c r="F9" s="303"/>
      <c r="G9" s="302"/>
      <c r="H9" s="302"/>
      <c r="I9" s="302"/>
      <c r="J9" s="302"/>
      <c r="K9" s="303"/>
      <c r="L9" s="430"/>
    </row>
    <row r="10" spans="1:12" s="65" customFormat="1" ht="20.100000000000001" customHeight="1" x14ac:dyDescent="0.2">
      <c r="A10" s="272" t="s">
        <v>194</v>
      </c>
      <c r="B10" s="312">
        <v>105</v>
      </c>
      <c r="C10" s="261">
        <v>167</v>
      </c>
      <c r="D10" s="261">
        <v>151</v>
      </c>
      <c r="E10" s="262">
        <v>196</v>
      </c>
      <c r="F10" s="263">
        <v>286</v>
      </c>
      <c r="G10" s="308">
        <v>6</v>
      </c>
      <c r="H10" s="262">
        <v>6</v>
      </c>
      <c r="I10" s="262">
        <v>8</v>
      </c>
      <c r="J10" s="262">
        <v>8</v>
      </c>
      <c r="K10" s="425">
        <v>12</v>
      </c>
      <c r="L10" s="427">
        <v>2.6</v>
      </c>
    </row>
    <row r="11" spans="1:12" s="65" customFormat="1" ht="20.100000000000001" customHeight="1" x14ac:dyDescent="0.2">
      <c r="A11" s="273" t="s">
        <v>316</v>
      </c>
      <c r="B11" s="313"/>
      <c r="C11" s="63"/>
      <c r="D11" s="63">
        <v>81.5</v>
      </c>
      <c r="E11" s="64">
        <v>98.3</v>
      </c>
      <c r="F11" s="260">
        <v>99.65</v>
      </c>
      <c r="G11" s="309"/>
      <c r="H11" s="64"/>
      <c r="I11" s="64">
        <v>13</v>
      </c>
      <c r="J11" s="64">
        <v>6</v>
      </c>
      <c r="K11" s="250">
        <v>7</v>
      </c>
      <c r="L11" s="428">
        <v>1.8</v>
      </c>
    </row>
    <row r="12" spans="1:12" s="65" customFormat="1" ht="20.100000000000001" customHeight="1" x14ac:dyDescent="0.2">
      <c r="A12" s="273" t="s">
        <v>195</v>
      </c>
      <c r="B12" s="313">
        <v>0</v>
      </c>
      <c r="C12" s="63">
        <v>5</v>
      </c>
      <c r="D12" s="63">
        <v>0</v>
      </c>
      <c r="E12" s="64">
        <v>0</v>
      </c>
      <c r="F12" s="260">
        <v>0</v>
      </c>
      <c r="G12" s="309">
        <v>1</v>
      </c>
      <c r="H12" s="64">
        <v>1</v>
      </c>
      <c r="I12" s="64">
        <v>0</v>
      </c>
      <c r="J12" s="64">
        <v>0</v>
      </c>
      <c r="K12" s="250">
        <v>0</v>
      </c>
      <c r="L12" s="428">
        <v>1.6</v>
      </c>
    </row>
    <row r="13" spans="1:12" s="65" customFormat="1" ht="20.100000000000001" customHeight="1" x14ac:dyDescent="0.2">
      <c r="A13" s="273" t="s">
        <v>196</v>
      </c>
      <c r="B13" s="313">
        <v>23</v>
      </c>
      <c r="C13" s="63">
        <v>20</v>
      </c>
      <c r="D13" s="63">
        <v>15</v>
      </c>
      <c r="E13" s="64">
        <v>8.5</v>
      </c>
      <c r="F13" s="260">
        <v>14.4</v>
      </c>
      <c r="G13" s="309">
        <v>17</v>
      </c>
      <c r="H13" s="64">
        <v>0</v>
      </c>
      <c r="I13" s="64">
        <v>12</v>
      </c>
      <c r="J13" s="64">
        <v>15</v>
      </c>
      <c r="K13" s="250">
        <v>7</v>
      </c>
      <c r="L13" s="428">
        <v>1.38</v>
      </c>
    </row>
    <row r="14" spans="1:12" s="65" customFormat="1" ht="20.100000000000001" customHeight="1" x14ac:dyDescent="0.2">
      <c r="A14" s="273" t="s">
        <v>197</v>
      </c>
      <c r="B14" s="313">
        <v>53.6</v>
      </c>
      <c r="C14" s="63">
        <v>70.02</v>
      </c>
      <c r="D14" s="63">
        <v>51.3</v>
      </c>
      <c r="E14" s="64">
        <v>50</v>
      </c>
      <c r="F14" s="260">
        <v>44.01</v>
      </c>
      <c r="G14" s="309">
        <v>12</v>
      </c>
      <c r="H14" s="64">
        <v>17</v>
      </c>
      <c r="I14" s="64">
        <v>11</v>
      </c>
      <c r="J14" s="64">
        <v>18</v>
      </c>
      <c r="K14" s="250">
        <v>10</v>
      </c>
      <c r="L14" s="428">
        <v>1.8</v>
      </c>
    </row>
    <row r="15" spans="1:12" s="65" customFormat="1" ht="20.100000000000001" customHeight="1" x14ac:dyDescent="0.2">
      <c r="A15" s="273" t="s">
        <v>349</v>
      </c>
      <c r="B15" s="313"/>
      <c r="C15" s="63">
        <v>52.6</v>
      </c>
      <c r="D15" s="63">
        <v>0</v>
      </c>
      <c r="E15" s="64">
        <v>0</v>
      </c>
      <c r="F15" s="260">
        <v>0</v>
      </c>
      <c r="G15" s="309"/>
      <c r="H15" s="64">
        <v>8</v>
      </c>
      <c r="I15" s="64">
        <v>0</v>
      </c>
      <c r="J15" s="64">
        <v>0</v>
      </c>
      <c r="K15" s="250">
        <v>0</v>
      </c>
      <c r="L15" s="428">
        <v>1.8</v>
      </c>
    </row>
    <row r="16" spans="1:12" s="65" customFormat="1" ht="20.100000000000001" customHeight="1" x14ac:dyDescent="0.2">
      <c r="A16" s="273" t="s">
        <v>198</v>
      </c>
      <c r="B16" s="313">
        <v>0</v>
      </c>
      <c r="C16" s="63">
        <v>14.53</v>
      </c>
      <c r="D16" s="63">
        <v>5</v>
      </c>
      <c r="E16" s="64">
        <v>0.1</v>
      </c>
      <c r="F16" s="260">
        <v>4.08</v>
      </c>
      <c r="G16" s="309">
        <v>0</v>
      </c>
      <c r="H16" s="64">
        <v>3</v>
      </c>
      <c r="I16" s="64">
        <v>3</v>
      </c>
      <c r="J16" s="64">
        <v>3</v>
      </c>
      <c r="K16" s="250">
        <v>3</v>
      </c>
      <c r="L16" s="428">
        <v>1.85</v>
      </c>
    </row>
    <row r="17" spans="1:12" s="65" customFormat="1" ht="20.100000000000001" customHeight="1" x14ac:dyDescent="0.2">
      <c r="A17" s="273" t="s">
        <v>199</v>
      </c>
      <c r="B17" s="313">
        <v>187.6</v>
      </c>
      <c r="C17" s="63">
        <v>240.2</v>
      </c>
      <c r="D17" s="63">
        <v>285.39999999999998</v>
      </c>
      <c r="E17" s="64">
        <v>237.5</v>
      </c>
      <c r="F17" s="260">
        <v>176.75</v>
      </c>
      <c r="G17" s="309">
        <v>10</v>
      </c>
      <c r="H17" s="64">
        <v>11</v>
      </c>
      <c r="I17" s="64">
        <v>12</v>
      </c>
      <c r="J17" s="64">
        <v>12</v>
      </c>
      <c r="K17" s="250">
        <v>12</v>
      </c>
      <c r="L17" s="428">
        <v>2.67</v>
      </c>
    </row>
    <row r="18" spans="1:12" s="65" customFormat="1" ht="20.100000000000001" customHeight="1" x14ac:dyDescent="0.2">
      <c r="A18" s="273" t="s">
        <v>200</v>
      </c>
      <c r="B18" s="313">
        <v>8.1999999999999993</v>
      </c>
      <c r="C18" s="63">
        <v>7.59</v>
      </c>
      <c r="D18" s="66">
        <v>4.88</v>
      </c>
      <c r="E18" s="64">
        <v>8.4</v>
      </c>
      <c r="F18" s="260">
        <v>4.03</v>
      </c>
      <c r="G18" s="309">
        <v>12</v>
      </c>
      <c r="H18" s="64">
        <v>17</v>
      </c>
      <c r="I18" s="64">
        <v>2</v>
      </c>
      <c r="J18" s="64">
        <v>2</v>
      </c>
      <c r="K18" s="250">
        <v>2</v>
      </c>
      <c r="L18" s="428">
        <v>1.55</v>
      </c>
    </row>
    <row r="19" spans="1:12" s="65" customFormat="1" ht="20.100000000000001" customHeight="1" x14ac:dyDescent="0.2">
      <c r="A19" s="273" t="s">
        <v>246</v>
      </c>
      <c r="B19" s="313">
        <v>5</v>
      </c>
      <c r="C19" s="63">
        <v>26</v>
      </c>
      <c r="D19" s="63">
        <v>64</v>
      </c>
      <c r="E19" s="64">
        <v>93</v>
      </c>
      <c r="F19" s="260">
        <v>145</v>
      </c>
      <c r="G19" s="309">
        <v>6</v>
      </c>
      <c r="H19" s="64">
        <v>6</v>
      </c>
      <c r="I19" s="64">
        <v>6</v>
      </c>
      <c r="J19" s="64">
        <v>6</v>
      </c>
      <c r="K19" s="250">
        <v>6</v>
      </c>
      <c r="L19" s="428">
        <v>1.65</v>
      </c>
    </row>
    <row r="20" spans="1:12" s="65" customFormat="1" ht="20.100000000000001" customHeight="1" x14ac:dyDescent="0.2">
      <c r="A20" s="273" t="s">
        <v>201</v>
      </c>
      <c r="B20" s="313">
        <v>75</v>
      </c>
      <c r="C20" s="63">
        <v>0</v>
      </c>
      <c r="D20" s="63">
        <v>0</v>
      </c>
      <c r="E20" s="64">
        <v>0</v>
      </c>
      <c r="F20" s="260">
        <v>0</v>
      </c>
      <c r="G20" s="309">
        <v>7</v>
      </c>
      <c r="H20" s="64">
        <v>0</v>
      </c>
      <c r="I20" s="64">
        <v>0</v>
      </c>
      <c r="J20" s="64">
        <v>0</v>
      </c>
      <c r="K20" s="250">
        <v>0</v>
      </c>
      <c r="L20" s="428">
        <v>2.78</v>
      </c>
    </row>
    <row r="21" spans="1:12" s="65" customFormat="1" ht="20.100000000000001" customHeight="1" x14ac:dyDescent="0.2">
      <c r="A21" s="273" t="s">
        <v>193</v>
      </c>
      <c r="B21" s="313">
        <v>99</v>
      </c>
      <c r="C21" s="63">
        <v>70.319999999999993</v>
      </c>
      <c r="D21" s="66">
        <v>97.91</v>
      </c>
      <c r="E21" s="64">
        <v>98</v>
      </c>
      <c r="F21" s="260">
        <v>99</v>
      </c>
      <c r="G21" s="309">
        <v>12</v>
      </c>
      <c r="H21" s="64">
        <v>6</v>
      </c>
      <c r="I21" s="64">
        <v>4</v>
      </c>
      <c r="J21" s="64">
        <v>7</v>
      </c>
      <c r="K21" s="250">
        <v>5</v>
      </c>
      <c r="L21" s="428">
        <v>1.65</v>
      </c>
    </row>
    <row r="22" spans="1:12" s="65" customFormat="1" ht="20.100000000000001" customHeight="1" x14ac:dyDescent="0.2">
      <c r="A22" s="273" t="s">
        <v>350</v>
      </c>
      <c r="B22" s="313">
        <v>114</v>
      </c>
      <c r="C22" s="63">
        <v>127</v>
      </c>
      <c r="D22" s="63">
        <v>0</v>
      </c>
      <c r="E22" s="64">
        <v>0</v>
      </c>
      <c r="F22" s="260">
        <v>0</v>
      </c>
      <c r="G22" s="309">
        <v>6</v>
      </c>
      <c r="H22" s="64">
        <v>6</v>
      </c>
      <c r="I22" s="64">
        <v>0</v>
      </c>
      <c r="J22" s="64">
        <v>0</v>
      </c>
      <c r="K22" s="250">
        <v>0</v>
      </c>
      <c r="L22" s="428">
        <v>2.78</v>
      </c>
    </row>
    <row r="23" spans="1:12" s="65" customFormat="1" ht="20.100000000000001" customHeight="1" x14ac:dyDescent="0.2">
      <c r="A23" s="273" t="s">
        <v>261</v>
      </c>
      <c r="B23" s="313">
        <v>10</v>
      </c>
      <c r="C23" s="63">
        <v>10</v>
      </c>
      <c r="D23" s="63">
        <v>10</v>
      </c>
      <c r="E23" s="64">
        <v>0</v>
      </c>
      <c r="F23" s="260">
        <v>0</v>
      </c>
      <c r="G23" s="309">
        <v>3</v>
      </c>
      <c r="H23" s="64">
        <v>4</v>
      </c>
      <c r="I23" s="64">
        <v>5</v>
      </c>
      <c r="J23" s="64">
        <v>0</v>
      </c>
      <c r="K23" s="250">
        <v>0</v>
      </c>
      <c r="L23" s="428">
        <v>1.7</v>
      </c>
    </row>
    <row r="24" spans="1:12" s="65" customFormat="1" ht="20.100000000000001" customHeight="1" thickBot="1" x14ac:dyDescent="0.25">
      <c r="A24" s="275" t="s">
        <v>247</v>
      </c>
      <c r="B24" s="315">
        <v>55.2</v>
      </c>
      <c r="C24" s="264">
        <v>45.5</v>
      </c>
      <c r="D24" s="264">
        <v>0</v>
      </c>
      <c r="E24" s="265">
        <v>0</v>
      </c>
      <c r="F24" s="266">
        <v>0</v>
      </c>
      <c r="G24" s="311">
        <v>8</v>
      </c>
      <c r="H24" s="265">
        <v>8</v>
      </c>
      <c r="I24" s="265">
        <v>0</v>
      </c>
      <c r="J24" s="265">
        <v>0</v>
      </c>
      <c r="K24" s="426">
        <v>0</v>
      </c>
      <c r="L24" s="429">
        <v>1.8</v>
      </c>
    </row>
    <row r="25" spans="1:12" s="65" customFormat="1" ht="20.100000000000001" customHeight="1" thickBot="1" x14ac:dyDescent="0.25">
      <c r="A25" s="144" t="s">
        <v>1</v>
      </c>
      <c r="B25" s="318">
        <f t="shared" ref="B25:F25" si="0">SUM(B5:B24)</f>
        <v>1207.6000000000001</v>
      </c>
      <c r="C25" s="291">
        <f t="shared" si="0"/>
        <v>1139.78</v>
      </c>
      <c r="D25" s="291">
        <f t="shared" si="0"/>
        <v>1139.05</v>
      </c>
      <c r="E25" s="291">
        <f t="shared" si="0"/>
        <v>1309.52</v>
      </c>
      <c r="F25" s="319">
        <f t="shared" si="0"/>
        <v>1419.29</v>
      </c>
      <c r="G25" s="320">
        <f>SUM(G5:G24)</f>
        <v>134</v>
      </c>
      <c r="H25" s="294">
        <f t="shared" ref="H25:K25" si="1">SUM(H5:H24)</f>
        <v>127</v>
      </c>
      <c r="I25" s="294">
        <f t="shared" si="1"/>
        <v>113</v>
      </c>
      <c r="J25" s="294">
        <f t="shared" si="1"/>
        <v>119</v>
      </c>
      <c r="K25" s="424">
        <f t="shared" si="1"/>
        <v>100</v>
      </c>
      <c r="L25" s="431"/>
    </row>
    <row r="28" spans="1:12" ht="20.100000000000001" customHeight="1" x14ac:dyDescent="0.2">
      <c r="E28" s="60"/>
      <c r="F28" s="60"/>
    </row>
  </sheetData>
  <sheetProtection selectLockedCells="1"/>
  <mergeCells count="5">
    <mergeCell ref="A3:A4"/>
    <mergeCell ref="L3:L4"/>
    <mergeCell ref="A1:G1"/>
    <mergeCell ref="B3:F3"/>
    <mergeCell ref="G3:K3"/>
  </mergeCells>
  <printOptions horizontalCentered="1" verticalCentered="1"/>
  <pageMargins left="1" right="1" top="1" bottom="1" header="0.5" footer="0.5"/>
  <pageSetup paperSize="9" scale="8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showGridLines="0" view="pageBreakPreview" zoomScaleNormal="100" zoomScaleSheetLayoutView="100" zoomScalePageLayoutView="70" workbookViewId="0">
      <selection activeCell="V21" sqref="V21"/>
    </sheetView>
  </sheetViews>
  <sheetFormatPr defaultRowHeight="15.95" customHeight="1" x14ac:dyDescent="0.2"/>
  <cols>
    <col min="1" max="1" width="32.85546875" style="69" customWidth="1"/>
    <col min="2" max="4" width="7.28515625" style="69" customWidth="1"/>
    <col min="5" max="6" width="7.28515625" style="29" customWidth="1"/>
    <col min="7" max="9" width="7.28515625" style="69" customWidth="1"/>
    <col min="10" max="11" width="7.28515625" style="29" customWidth="1"/>
    <col min="12" max="12" width="30.140625" style="69" customWidth="1"/>
    <col min="13" max="13" width="6.42578125" style="69" customWidth="1"/>
    <col min="14" max="16384" width="9.140625" style="69"/>
  </cols>
  <sheetData>
    <row r="1" spans="1:20" ht="15.95" customHeight="1" x14ac:dyDescent="0.3">
      <c r="A1" s="438" t="s">
        <v>249</v>
      </c>
      <c r="B1" s="466"/>
      <c r="C1" s="466"/>
      <c r="D1" s="466"/>
      <c r="E1" s="466"/>
      <c r="F1" s="466"/>
      <c r="G1" s="466"/>
      <c r="H1" s="67"/>
      <c r="I1" s="67"/>
      <c r="L1" s="68" t="s">
        <v>351</v>
      </c>
      <c r="N1" s="70"/>
      <c r="O1" s="70"/>
      <c r="P1" s="70"/>
      <c r="Q1" s="70"/>
      <c r="R1" s="70"/>
      <c r="S1" s="70"/>
      <c r="T1" s="70"/>
    </row>
    <row r="2" spans="1:20" ht="15.95" customHeight="1" thickBot="1" x14ac:dyDescent="0.25">
      <c r="A2" s="71" t="s">
        <v>224</v>
      </c>
      <c r="B2" s="30"/>
      <c r="C2" s="30"/>
      <c r="D2" s="30"/>
      <c r="E2" s="30"/>
      <c r="F2" s="30"/>
      <c r="G2" s="30"/>
      <c r="H2" s="30"/>
      <c r="I2" s="30"/>
      <c r="N2" s="70"/>
      <c r="O2" s="70"/>
      <c r="P2" s="70"/>
      <c r="Q2" s="70"/>
      <c r="R2" s="70"/>
      <c r="S2" s="70"/>
      <c r="T2" s="70"/>
    </row>
    <row r="3" spans="1:20" s="62" customFormat="1" ht="15.95" customHeight="1" x14ac:dyDescent="0.2">
      <c r="A3" s="467" t="s">
        <v>404</v>
      </c>
      <c r="B3" s="441" t="s">
        <v>366</v>
      </c>
      <c r="C3" s="441"/>
      <c r="D3" s="441"/>
      <c r="E3" s="441"/>
      <c r="F3" s="441"/>
      <c r="G3" s="442" t="s">
        <v>0</v>
      </c>
      <c r="H3" s="443"/>
      <c r="I3" s="443"/>
      <c r="J3" s="443"/>
      <c r="K3" s="444"/>
      <c r="L3" s="464" t="s">
        <v>3</v>
      </c>
    </row>
    <row r="4" spans="1:20" s="62" customFormat="1" ht="15.95" customHeight="1" thickBot="1" x14ac:dyDescent="0.25">
      <c r="A4" s="468"/>
      <c r="B4" s="255">
        <v>2014</v>
      </c>
      <c r="C4" s="256">
        <v>2015</v>
      </c>
      <c r="D4" s="256">
        <v>2016</v>
      </c>
      <c r="E4" s="256">
        <v>2017</v>
      </c>
      <c r="F4" s="257">
        <v>2018</v>
      </c>
      <c r="G4" s="258">
        <v>2014</v>
      </c>
      <c r="H4" s="256">
        <v>2015</v>
      </c>
      <c r="I4" s="256">
        <v>2016</v>
      </c>
      <c r="J4" s="256">
        <v>2017</v>
      </c>
      <c r="K4" s="259">
        <v>2018</v>
      </c>
      <c r="L4" s="465"/>
    </row>
    <row r="5" spans="1:20" s="65" customFormat="1" ht="15.95" customHeight="1" x14ac:dyDescent="0.2">
      <c r="A5" s="272" t="s">
        <v>301</v>
      </c>
      <c r="B5" s="267">
        <v>0</v>
      </c>
      <c r="C5" s="261">
        <v>0</v>
      </c>
      <c r="D5" s="261">
        <v>0</v>
      </c>
      <c r="E5" s="261">
        <v>0</v>
      </c>
      <c r="F5" s="276">
        <v>0</v>
      </c>
      <c r="G5" s="282">
        <v>0</v>
      </c>
      <c r="H5" s="262">
        <v>0</v>
      </c>
      <c r="I5" s="262">
        <v>0</v>
      </c>
      <c r="J5" s="262">
        <v>0</v>
      </c>
      <c r="K5" s="283">
        <v>0</v>
      </c>
      <c r="L5" s="279" t="s">
        <v>262</v>
      </c>
    </row>
    <row r="6" spans="1:20" s="65" customFormat="1" ht="15.95" customHeight="1" x14ac:dyDescent="0.2">
      <c r="A6" s="273" t="s">
        <v>204</v>
      </c>
      <c r="B6" s="268">
        <v>0.35</v>
      </c>
      <c r="C6" s="63">
        <v>1.2</v>
      </c>
      <c r="D6" s="63">
        <v>8</v>
      </c>
      <c r="E6" s="63">
        <v>2.5</v>
      </c>
      <c r="F6" s="110">
        <v>0.4</v>
      </c>
      <c r="G6" s="284">
        <v>4</v>
      </c>
      <c r="H6" s="64">
        <v>7</v>
      </c>
      <c r="I6" s="64">
        <v>6</v>
      </c>
      <c r="J6" s="64">
        <v>6</v>
      </c>
      <c r="K6" s="285">
        <v>3</v>
      </c>
      <c r="L6" s="280" t="s">
        <v>263</v>
      </c>
    </row>
    <row r="7" spans="1:20" s="65" customFormat="1" ht="15.95" customHeight="1" x14ac:dyDescent="0.2">
      <c r="A7" s="273" t="s">
        <v>205</v>
      </c>
      <c r="B7" s="268">
        <v>0</v>
      </c>
      <c r="C7" s="63">
        <v>0</v>
      </c>
      <c r="D7" s="63">
        <v>0</v>
      </c>
      <c r="E7" s="63">
        <v>0</v>
      </c>
      <c r="F7" s="110">
        <v>0</v>
      </c>
      <c r="G7" s="284">
        <v>0</v>
      </c>
      <c r="H7" s="64">
        <v>0</v>
      </c>
      <c r="I7" s="64">
        <v>0</v>
      </c>
      <c r="J7" s="64">
        <v>0</v>
      </c>
      <c r="K7" s="285">
        <v>0</v>
      </c>
      <c r="L7" s="280" t="s">
        <v>264</v>
      </c>
    </row>
    <row r="8" spans="1:20" s="65" customFormat="1" ht="15.95" customHeight="1" x14ac:dyDescent="0.2">
      <c r="A8" s="273" t="s">
        <v>302</v>
      </c>
      <c r="B8" s="268">
        <v>0</v>
      </c>
      <c r="C8" s="63">
        <v>0</v>
      </c>
      <c r="D8" s="63">
        <v>0</v>
      </c>
      <c r="E8" s="63">
        <v>0</v>
      </c>
      <c r="F8" s="110">
        <v>0</v>
      </c>
      <c r="G8" s="284">
        <v>0</v>
      </c>
      <c r="H8" s="64">
        <v>0</v>
      </c>
      <c r="I8" s="64">
        <v>0</v>
      </c>
      <c r="J8" s="64">
        <v>0</v>
      </c>
      <c r="K8" s="285">
        <v>0</v>
      </c>
      <c r="L8" s="280" t="s">
        <v>265</v>
      </c>
    </row>
    <row r="9" spans="1:20" s="65" customFormat="1" ht="15.95" customHeight="1" x14ac:dyDescent="0.2">
      <c r="A9" s="273" t="s">
        <v>352</v>
      </c>
      <c r="B9" s="268">
        <v>0</v>
      </c>
      <c r="C9" s="63">
        <v>0</v>
      </c>
      <c r="D9" s="63">
        <v>0</v>
      </c>
      <c r="E9" s="63">
        <v>0</v>
      </c>
      <c r="F9" s="110">
        <v>0.1</v>
      </c>
      <c r="G9" s="284">
        <v>0</v>
      </c>
      <c r="H9" s="64">
        <v>0</v>
      </c>
      <c r="I9" s="64">
        <v>0</v>
      </c>
      <c r="J9" s="64">
        <v>0</v>
      </c>
      <c r="K9" s="285">
        <v>2</v>
      </c>
      <c r="L9" s="280" t="s">
        <v>353</v>
      </c>
    </row>
    <row r="10" spans="1:20" s="65" customFormat="1" ht="15.95" customHeight="1" x14ac:dyDescent="0.2">
      <c r="A10" s="273" t="s">
        <v>206</v>
      </c>
      <c r="B10" s="268">
        <v>7.94</v>
      </c>
      <c r="C10" s="63">
        <v>15.5</v>
      </c>
      <c r="D10" s="63">
        <v>4.8</v>
      </c>
      <c r="E10" s="63">
        <v>2.1</v>
      </c>
      <c r="F10" s="110">
        <v>22.4</v>
      </c>
      <c r="G10" s="284">
        <v>2</v>
      </c>
      <c r="H10" s="64">
        <v>2</v>
      </c>
      <c r="I10" s="64">
        <v>2</v>
      </c>
      <c r="J10" s="64">
        <v>2</v>
      </c>
      <c r="K10" s="285">
        <v>2</v>
      </c>
      <c r="L10" s="280" t="s">
        <v>266</v>
      </c>
    </row>
    <row r="11" spans="1:20" s="65" customFormat="1" ht="15.95" customHeight="1" x14ac:dyDescent="0.2">
      <c r="A11" s="273" t="s">
        <v>303</v>
      </c>
      <c r="B11" s="268">
        <v>0</v>
      </c>
      <c r="C11" s="63">
        <v>0</v>
      </c>
      <c r="D11" s="63">
        <v>0</v>
      </c>
      <c r="E11" s="63">
        <v>70</v>
      </c>
      <c r="F11" s="110">
        <v>70</v>
      </c>
      <c r="G11" s="284">
        <v>3</v>
      </c>
      <c r="H11" s="64">
        <v>3</v>
      </c>
      <c r="I11" s="64">
        <v>3</v>
      </c>
      <c r="J11" s="64">
        <v>3</v>
      </c>
      <c r="K11" s="285">
        <v>4</v>
      </c>
      <c r="L11" s="280" t="s">
        <v>354</v>
      </c>
    </row>
    <row r="12" spans="1:20" s="65" customFormat="1" ht="15.95" customHeight="1" x14ac:dyDescent="0.2">
      <c r="A12" s="273" t="s">
        <v>267</v>
      </c>
      <c r="B12" s="269">
        <v>0.06</v>
      </c>
      <c r="C12" s="72">
        <v>0.5</v>
      </c>
      <c r="D12" s="72">
        <v>7.9</v>
      </c>
      <c r="E12" s="72">
        <v>0</v>
      </c>
      <c r="F12" s="277">
        <v>0</v>
      </c>
      <c r="G12" s="286">
        <v>2</v>
      </c>
      <c r="H12" s="73">
        <v>3</v>
      </c>
      <c r="I12" s="73">
        <v>3</v>
      </c>
      <c r="J12" s="73">
        <v>0</v>
      </c>
      <c r="K12" s="287">
        <v>0</v>
      </c>
      <c r="L12" s="280" t="s">
        <v>355</v>
      </c>
    </row>
    <row r="13" spans="1:20" s="65" customFormat="1" ht="15.95" customHeight="1" x14ac:dyDescent="0.2">
      <c r="A13" s="273" t="s">
        <v>207</v>
      </c>
      <c r="B13" s="268">
        <v>0</v>
      </c>
      <c r="C13" s="63">
        <v>0</v>
      </c>
      <c r="D13" s="63">
        <v>0</v>
      </c>
      <c r="E13" s="63">
        <v>0</v>
      </c>
      <c r="F13" s="110">
        <v>0</v>
      </c>
      <c r="G13" s="284">
        <v>0</v>
      </c>
      <c r="H13" s="64">
        <v>0</v>
      </c>
      <c r="I13" s="64">
        <v>0</v>
      </c>
      <c r="J13" s="64">
        <v>0</v>
      </c>
      <c r="K13" s="285">
        <v>0</v>
      </c>
      <c r="L13" s="280" t="s">
        <v>268</v>
      </c>
    </row>
    <row r="14" spans="1:20" s="65" customFormat="1" ht="15.95" customHeight="1" x14ac:dyDescent="0.2">
      <c r="A14" s="273" t="s">
        <v>208</v>
      </c>
      <c r="B14" s="270">
        <v>0.01</v>
      </c>
      <c r="C14" s="74">
        <v>5.0000000000000001E-3</v>
      </c>
      <c r="D14" s="63">
        <v>0</v>
      </c>
      <c r="E14" s="63">
        <v>0</v>
      </c>
      <c r="F14" s="110">
        <v>0</v>
      </c>
      <c r="G14" s="284">
        <v>0</v>
      </c>
      <c r="H14" s="64">
        <v>0</v>
      </c>
      <c r="I14" s="64">
        <v>0</v>
      </c>
      <c r="J14" s="64">
        <v>0</v>
      </c>
      <c r="K14" s="285">
        <v>0</v>
      </c>
      <c r="L14" s="280" t="s">
        <v>269</v>
      </c>
    </row>
    <row r="15" spans="1:20" s="65" customFormat="1" ht="15.95" customHeight="1" x14ac:dyDescent="0.2">
      <c r="A15" s="273" t="s">
        <v>312</v>
      </c>
      <c r="B15" s="270">
        <v>0</v>
      </c>
      <c r="C15" s="72">
        <v>33.6</v>
      </c>
      <c r="D15" s="72">
        <v>62</v>
      </c>
      <c r="E15" s="72">
        <v>37.6</v>
      </c>
      <c r="F15" s="277">
        <v>51</v>
      </c>
      <c r="G15" s="284">
        <v>0</v>
      </c>
      <c r="H15" s="64">
        <v>2</v>
      </c>
      <c r="I15" s="64">
        <v>2</v>
      </c>
      <c r="J15" s="64">
        <v>2</v>
      </c>
      <c r="K15" s="285">
        <v>5</v>
      </c>
      <c r="L15" s="280" t="s">
        <v>356</v>
      </c>
    </row>
    <row r="16" spans="1:20" s="65" customFormat="1" ht="15.95" customHeight="1" x14ac:dyDescent="0.2">
      <c r="A16" s="273" t="s">
        <v>357</v>
      </c>
      <c r="B16" s="269">
        <v>440</v>
      </c>
      <c r="C16" s="72">
        <v>498</v>
      </c>
      <c r="D16" s="72">
        <v>495</v>
      </c>
      <c r="E16" s="72">
        <v>550</v>
      </c>
      <c r="F16" s="277">
        <v>500</v>
      </c>
      <c r="G16" s="286">
        <v>6</v>
      </c>
      <c r="H16" s="73">
        <v>4</v>
      </c>
      <c r="I16" s="73">
        <v>6</v>
      </c>
      <c r="J16" s="73">
        <v>10</v>
      </c>
      <c r="K16" s="287">
        <v>10</v>
      </c>
      <c r="L16" s="280" t="s">
        <v>270</v>
      </c>
    </row>
    <row r="17" spans="1:12" s="65" customFormat="1" ht="15.95" customHeight="1" x14ac:dyDescent="0.2">
      <c r="A17" s="273" t="s">
        <v>209</v>
      </c>
      <c r="B17" s="268">
        <v>78.8</v>
      </c>
      <c r="C17" s="63">
        <v>84.4</v>
      </c>
      <c r="D17" s="63">
        <v>70</v>
      </c>
      <c r="E17" s="63">
        <v>58</v>
      </c>
      <c r="F17" s="110">
        <v>31.5</v>
      </c>
      <c r="G17" s="284">
        <v>6</v>
      </c>
      <c r="H17" s="64">
        <v>7</v>
      </c>
      <c r="I17" s="64">
        <v>7</v>
      </c>
      <c r="J17" s="64">
        <v>7</v>
      </c>
      <c r="K17" s="285">
        <v>7</v>
      </c>
      <c r="L17" s="280" t="s">
        <v>271</v>
      </c>
    </row>
    <row r="18" spans="1:12" s="65" customFormat="1" ht="15.95" customHeight="1" x14ac:dyDescent="0.2">
      <c r="A18" s="273" t="s">
        <v>210</v>
      </c>
      <c r="B18" s="268">
        <v>0</v>
      </c>
      <c r="C18" s="63">
        <v>217.2</v>
      </c>
      <c r="D18" s="63">
        <v>0</v>
      </c>
      <c r="E18" s="63">
        <v>0</v>
      </c>
      <c r="F18" s="110">
        <v>0</v>
      </c>
      <c r="G18" s="286">
        <v>0</v>
      </c>
      <c r="H18" s="73">
        <v>6</v>
      </c>
      <c r="I18" s="73">
        <v>0</v>
      </c>
      <c r="J18" s="73">
        <v>0</v>
      </c>
      <c r="K18" s="287">
        <v>0</v>
      </c>
      <c r="L18" s="280" t="s">
        <v>272</v>
      </c>
    </row>
    <row r="19" spans="1:12" s="65" customFormat="1" ht="15.95" customHeight="1" x14ac:dyDescent="0.2">
      <c r="A19" s="273" t="s">
        <v>273</v>
      </c>
      <c r="B19" s="268">
        <v>0</v>
      </c>
      <c r="C19" s="63">
        <v>0</v>
      </c>
      <c r="D19" s="63">
        <v>0</v>
      </c>
      <c r="E19" s="63">
        <v>0</v>
      </c>
      <c r="F19" s="110">
        <v>0</v>
      </c>
      <c r="G19" s="284">
        <v>0</v>
      </c>
      <c r="H19" s="73">
        <v>0</v>
      </c>
      <c r="I19" s="73">
        <v>0</v>
      </c>
      <c r="J19" s="73">
        <v>0</v>
      </c>
      <c r="K19" s="287">
        <v>0</v>
      </c>
      <c r="L19" s="280" t="s">
        <v>211</v>
      </c>
    </row>
    <row r="20" spans="1:12" s="65" customFormat="1" ht="15.95" customHeight="1" x14ac:dyDescent="0.2">
      <c r="A20" s="273" t="s">
        <v>212</v>
      </c>
      <c r="B20" s="268">
        <v>0</v>
      </c>
      <c r="C20" s="63">
        <v>63</v>
      </c>
      <c r="D20" s="63">
        <v>0</v>
      </c>
      <c r="E20" s="63">
        <v>70</v>
      </c>
      <c r="F20" s="110">
        <v>0</v>
      </c>
      <c r="G20" s="284">
        <v>0</v>
      </c>
      <c r="H20" s="64">
        <v>0</v>
      </c>
      <c r="I20" s="73">
        <v>0</v>
      </c>
      <c r="J20" s="73">
        <v>2</v>
      </c>
      <c r="K20" s="287">
        <v>0</v>
      </c>
      <c r="L20" s="280" t="s">
        <v>274</v>
      </c>
    </row>
    <row r="21" spans="1:12" s="65" customFormat="1" ht="15.95" customHeight="1" x14ac:dyDescent="0.2">
      <c r="A21" s="273" t="s">
        <v>304</v>
      </c>
      <c r="B21" s="268">
        <v>7.7</v>
      </c>
      <c r="C21" s="63">
        <v>69.900000000000006</v>
      </c>
      <c r="D21" s="63">
        <v>121.7</v>
      </c>
      <c r="E21" s="63">
        <v>192.6</v>
      </c>
      <c r="F21" s="110">
        <v>269</v>
      </c>
      <c r="G21" s="284">
        <v>7</v>
      </c>
      <c r="H21" s="64">
        <v>9</v>
      </c>
      <c r="I21" s="64">
        <v>9</v>
      </c>
      <c r="J21" s="64">
        <v>9</v>
      </c>
      <c r="K21" s="285">
        <v>11</v>
      </c>
      <c r="L21" s="280" t="s">
        <v>275</v>
      </c>
    </row>
    <row r="22" spans="1:12" s="65" customFormat="1" ht="15.95" customHeight="1" x14ac:dyDescent="0.2">
      <c r="A22" s="273" t="s">
        <v>213</v>
      </c>
      <c r="B22" s="268">
        <v>0</v>
      </c>
      <c r="C22" s="63">
        <v>0</v>
      </c>
      <c r="D22" s="63">
        <v>0</v>
      </c>
      <c r="E22" s="63">
        <v>0</v>
      </c>
      <c r="F22" s="110">
        <v>0</v>
      </c>
      <c r="G22" s="284">
        <v>0</v>
      </c>
      <c r="H22" s="64">
        <v>0</v>
      </c>
      <c r="I22" s="64">
        <v>0</v>
      </c>
      <c r="J22" s="64">
        <v>0</v>
      </c>
      <c r="K22" s="285">
        <v>0</v>
      </c>
      <c r="L22" s="280" t="s">
        <v>276</v>
      </c>
    </row>
    <row r="23" spans="1:12" s="65" customFormat="1" ht="15.95" customHeight="1" x14ac:dyDescent="0.2">
      <c r="A23" s="273" t="s">
        <v>214</v>
      </c>
      <c r="B23" s="268">
        <v>0</v>
      </c>
      <c r="C23" s="63">
        <v>0</v>
      </c>
      <c r="D23" s="63">
        <v>0</v>
      </c>
      <c r="E23" s="63">
        <v>0</v>
      </c>
      <c r="F23" s="110">
        <v>0</v>
      </c>
      <c r="G23" s="284">
        <v>0</v>
      </c>
      <c r="H23" s="64">
        <v>0</v>
      </c>
      <c r="I23" s="64">
        <v>0</v>
      </c>
      <c r="J23" s="64">
        <v>0</v>
      </c>
      <c r="K23" s="285">
        <v>0</v>
      </c>
      <c r="L23" s="280" t="s">
        <v>277</v>
      </c>
    </row>
    <row r="24" spans="1:12" s="65" customFormat="1" ht="15.95" customHeight="1" x14ac:dyDescent="0.2">
      <c r="A24" s="273" t="s">
        <v>358</v>
      </c>
      <c r="B24" s="268">
        <v>12</v>
      </c>
      <c r="C24" s="63">
        <v>2</v>
      </c>
      <c r="D24" s="63">
        <v>7</v>
      </c>
      <c r="E24" s="63">
        <v>3.4</v>
      </c>
      <c r="F24" s="110">
        <v>0</v>
      </c>
      <c r="G24" s="284">
        <v>3</v>
      </c>
      <c r="H24" s="64">
        <v>3</v>
      </c>
      <c r="I24" s="64">
        <v>3</v>
      </c>
      <c r="J24" s="64">
        <v>2</v>
      </c>
      <c r="K24" s="285">
        <v>0</v>
      </c>
      <c r="L24" s="280" t="s">
        <v>278</v>
      </c>
    </row>
    <row r="25" spans="1:12" s="65" customFormat="1" ht="15.95" customHeight="1" x14ac:dyDescent="0.2">
      <c r="A25" s="273" t="s">
        <v>359</v>
      </c>
      <c r="B25" s="268">
        <v>44.8</v>
      </c>
      <c r="C25" s="63">
        <v>0</v>
      </c>
      <c r="D25" s="63">
        <v>81</v>
      </c>
      <c r="E25" s="63">
        <v>85</v>
      </c>
      <c r="F25" s="110">
        <v>24.7</v>
      </c>
      <c r="G25" s="284">
        <v>3</v>
      </c>
      <c r="H25" s="64">
        <v>0</v>
      </c>
      <c r="I25" s="64">
        <v>2</v>
      </c>
      <c r="J25" s="64">
        <v>2</v>
      </c>
      <c r="K25" s="285">
        <v>3</v>
      </c>
      <c r="L25" s="280" t="s">
        <v>279</v>
      </c>
    </row>
    <row r="26" spans="1:12" s="65" customFormat="1" ht="15.95" customHeight="1" x14ac:dyDescent="0.2">
      <c r="A26" s="273" t="s">
        <v>215</v>
      </c>
      <c r="B26" s="269">
        <v>0</v>
      </c>
      <c r="C26" s="63">
        <v>0</v>
      </c>
      <c r="D26" s="63">
        <v>0</v>
      </c>
      <c r="E26" s="63">
        <v>0</v>
      </c>
      <c r="F26" s="110">
        <v>0</v>
      </c>
      <c r="G26" s="286">
        <v>0</v>
      </c>
      <c r="H26" s="64">
        <v>0</v>
      </c>
      <c r="I26" s="64">
        <v>0</v>
      </c>
      <c r="J26" s="64">
        <v>0</v>
      </c>
      <c r="K26" s="285">
        <v>0</v>
      </c>
      <c r="L26" s="280" t="s">
        <v>280</v>
      </c>
    </row>
    <row r="27" spans="1:12" s="65" customFormat="1" ht="15.95" customHeight="1" x14ac:dyDescent="0.2">
      <c r="A27" s="273" t="s">
        <v>281</v>
      </c>
      <c r="B27" s="269">
        <v>0</v>
      </c>
      <c r="C27" s="63">
        <v>0</v>
      </c>
      <c r="D27" s="63">
        <v>0</v>
      </c>
      <c r="E27" s="63">
        <v>0</v>
      </c>
      <c r="F27" s="110">
        <v>0</v>
      </c>
      <c r="G27" s="286">
        <v>0</v>
      </c>
      <c r="H27" s="64">
        <v>0</v>
      </c>
      <c r="I27" s="64">
        <v>0</v>
      </c>
      <c r="J27" s="64">
        <v>0</v>
      </c>
      <c r="K27" s="285">
        <v>0</v>
      </c>
      <c r="L27" s="280" t="s">
        <v>282</v>
      </c>
    </row>
    <row r="28" spans="1:12" s="65" customFormat="1" ht="15.95" customHeight="1" x14ac:dyDescent="0.2">
      <c r="A28" s="273" t="s">
        <v>300</v>
      </c>
      <c r="B28" s="269">
        <v>253.8</v>
      </c>
      <c r="C28" s="72">
        <v>217</v>
      </c>
      <c r="D28" s="63">
        <v>0</v>
      </c>
      <c r="E28" s="63">
        <v>0</v>
      </c>
      <c r="F28" s="110">
        <v>0</v>
      </c>
      <c r="G28" s="286">
        <v>5</v>
      </c>
      <c r="H28" s="73">
        <v>5</v>
      </c>
      <c r="I28" s="64">
        <v>0</v>
      </c>
      <c r="J28" s="64">
        <v>0</v>
      </c>
      <c r="K28" s="285">
        <v>0</v>
      </c>
      <c r="L28" s="280" t="s">
        <v>283</v>
      </c>
    </row>
    <row r="29" spans="1:12" s="65" customFormat="1" ht="15.95" customHeight="1" x14ac:dyDescent="0.2">
      <c r="A29" s="273" t="s">
        <v>216</v>
      </c>
      <c r="B29" s="269">
        <v>0</v>
      </c>
      <c r="C29" s="72">
        <v>0</v>
      </c>
      <c r="D29" s="63">
        <v>0</v>
      </c>
      <c r="E29" s="63">
        <v>0</v>
      </c>
      <c r="F29" s="110">
        <v>0</v>
      </c>
      <c r="G29" s="286">
        <v>0</v>
      </c>
      <c r="H29" s="73">
        <v>0</v>
      </c>
      <c r="I29" s="64">
        <v>0</v>
      </c>
      <c r="J29" s="64">
        <v>0</v>
      </c>
      <c r="K29" s="285">
        <v>0</v>
      </c>
      <c r="L29" s="280" t="s">
        <v>284</v>
      </c>
    </row>
    <row r="30" spans="1:12" s="65" customFormat="1" ht="15.95" customHeight="1" x14ac:dyDescent="0.2">
      <c r="A30" s="273" t="s">
        <v>217</v>
      </c>
      <c r="B30" s="269">
        <v>143.4</v>
      </c>
      <c r="C30" s="72">
        <v>313.7</v>
      </c>
      <c r="D30" s="63">
        <v>0</v>
      </c>
      <c r="E30" s="63">
        <v>0</v>
      </c>
      <c r="F30" s="110">
        <v>0</v>
      </c>
      <c r="G30" s="286">
        <v>3</v>
      </c>
      <c r="H30" s="73">
        <v>4</v>
      </c>
      <c r="I30" s="64">
        <v>0</v>
      </c>
      <c r="J30" s="64">
        <v>0</v>
      </c>
      <c r="K30" s="285">
        <v>0</v>
      </c>
      <c r="L30" s="280" t="s">
        <v>285</v>
      </c>
    </row>
    <row r="31" spans="1:12" s="65" customFormat="1" ht="15.95" customHeight="1" x14ac:dyDescent="0.2">
      <c r="A31" s="273" t="s">
        <v>218</v>
      </c>
      <c r="B31" s="268">
        <v>35</v>
      </c>
      <c r="C31" s="63">
        <v>21</v>
      </c>
      <c r="D31" s="63">
        <v>27</v>
      </c>
      <c r="E31" s="63">
        <v>28.5</v>
      </c>
      <c r="F31" s="110">
        <v>43.7</v>
      </c>
      <c r="G31" s="284">
        <v>2</v>
      </c>
      <c r="H31" s="64">
        <v>2</v>
      </c>
      <c r="I31" s="64">
        <v>2</v>
      </c>
      <c r="J31" s="64">
        <v>2</v>
      </c>
      <c r="K31" s="285">
        <v>2</v>
      </c>
      <c r="L31" s="280" t="s">
        <v>286</v>
      </c>
    </row>
    <row r="32" spans="1:12" s="65" customFormat="1" ht="15.95" customHeight="1" x14ac:dyDescent="0.2">
      <c r="A32" s="273" t="s">
        <v>219</v>
      </c>
      <c r="B32" s="268">
        <v>203.5</v>
      </c>
      <c r="C32" s="63">
        <v>240.8</v>
      </c>
      <c r="D32" s="63">
        <v>119.2</v>
      </c>
      <c r="E32" s="63">
        <v>49.8</v>
      </c>
      <c r="F32" s="110">
        <v>0</v>
      </c>
      <c r="G32" s="284">
        <v>7</v>
      </c>
      <c r="H32" s="64">
        <v>9</v>
      </c>
      <c r="I32" s="64">
        <v>9</v>
      </c>
      <c r="J32" s="64">
        <v>9</v>
      </c>
      <c r="K32" s="285">
        <v>0</v>
      </c>
      <c r="L32" s="280" t="s">
        <v>287</v>
      </c>
    </row>
    <row r="33" spans="1:12" s="65" customFormat="1" ht="15.95" customHeight="1" x14ac:dyDescent="0.2">
      <c r="A33" s="273" t="s">
        <v>220</v>
      </c>
      <c r="B33" s="269">
        <v>0</v>
      </c>
      <c r="C33" s="72">
        <v>0</v>
      </c>
      <c r="D33" s="72">
        <v>0</v>
      </c>
      <c r="E33" s="72">
        <v>0</v>
      </c>
      <c r="F33" s="277">
        <v>0</v>
      </c>
      <c r="G33" s="286">
        <v>0</v>
      </c>
      <c r="H33" s="73">
        <v>0</v>
      </c>
      <c r="I33" s="73">
        <v>0</v>
      </c>
      <c r="J33" s="73">
        <v>0</v>
      </c>
      <c r="K33" s="287">
        <v>0</v>
      </c>
      <c r="L33" s="280" t="s">
        <v>288</v>
      </c>
    </row>
    <row r="34" spans="1:12" s="65" customFormat="1" ht="15.95" customHeight="1" x14ac:dyDescent="0.2">
      <c r="A34" s="274" t="s">
        <v>221</v>
      </c>
      <c r="B34" s="268">
        <v>4.4640000000000004</v>
      </c>
      <c r="C34" s="63">
        <v>41.4</v>
      </c>
      <c r="D34" s="63">
        <v>4.9000000000000004</v>
      </c>
      <c r="E34" s="63">
        <v>7.7</v>
      </c>
      <c r="F34" s="110">
        <v>6.9</v>
      </c>
      <c r="G34" s="284">
        <v>7</v>
      </c>
      <c r="H34" s="64">
        <v>13</v>
      </c>
      <c r="I34" s="64">
        <v>10</v>
      </c>
      <c r="J34" s="64">
        <v>10</v>
      </c>
      <c r="K34" s="285">
        <v>4</v>
      </c>
      <c r="L34" s="280" t="s">
        <v>289</v>
      </c>
    </row>
    <row r="35" spans="1:12" s="65" customFormat="1" ht="15.95" customHeight="1" x14ac:dyDescent="0.2">
      <c r="A35" s="273" t="s">
        <v>222</v>
      </c>
      <c r="B35" s="268">
        <v>90</v>
      </c>
      <c r="C35" s="63">
        <v>0</v>
      </c>
      <c r="D35" s="63">
        <v>0</v>
      </c>
      <c r="E35" s="63">
        <v>0</v>
      </c>
      <c r="F35" s="110">
        <v>0</v>
      </c>
      <c r="G35" s="284">
        <v>3</v>
      </c>
      <c r="H35" s="64">
        <v>0</v>
      </c>
      <c r="I35" s="64">
        <v>0</v>
      </c>
      <c r="J35" s="64">
        <v>0</v>
      </c>
      <c r="K35" s="285">
        <v>0</v>
      </c>
      <c r="L35" s="280" t="s">
        <v>290</v>
      </c>
    </row>
    <row r="36" spans="1:12" s="65" customFormat="1" ht="15.95" customHeight="1" x14ac:dyDescent="0.2">
      <c r="A36" s="273" t="s">
        <v>313</v>
      </c>
      <c r="B36" s="268">
        <v>0</v>
      </c>
      <c r="C36" s="63">
        <v>9.8000000000000007</v>
      </c>
      <c r="D36" s="63">
        <v>6.7</v>
      </c>
      <c r="E36" s="63">
        <v>0</v>
      </c>
      <c r="F36" s="110">
        <v>0</v>
      </c>
      <c r="G36" s="284">
        <v>0</v>
      </c>
      <c r="H36" s="64">
        <v>6</v>
      </c>
      <c r="I36" s="64">
        <v>6</v>
      </c>
      <c r="J36" s="64">
        <v>0</v>
      </c>
      <c r="K36" s="285">
        <v>0</v>
      </c>
      <c r="L36" s="280" t="s">
        <v>265</v>
      </c>
    </row>
    <row r="37" spans="1:12" s="65" customFormat="1" ht="15.95" customHeight="1" x14ac:dyDescent="0.2">
      <c r="A37" s="273" t="s">
        <v>321</v>
      </c>
      <c r="B37" s="268">
        <v>0</v>
      </c>
      <c r="C37" s="63">
        <v>0</v>
      </c>
      <c r="D37" s="63">
        <v>95</v>
      </c>
      <c r="E37" s="63">
        <v>98.5</v>
      </c>
      <c r="F37" s="110">
        <v>98.5</v>
      </c>
      <c r="G37" s="284">
        <v>0</v>
      </c>
      <c r="H37" s="64">
        <v>0</v>
      </c>
      <c r="I37" s="64">
        <v>9</v>
      </c>
      <c r="J37" s="64">
        <v>2</v>
      </c>
      <c r="K37" s="285">
        <v>2</v>
      </c>
      <c r="L37" s="280" t="s">
        <v>322</v>
      </c>
    </row>
    <row r="38" spans="1:12" s="65" customFormat="1" ht="15.95" customHeight="1" x14ac:dyDescent="0.2">
      <c r="A38" s="273" t="s">
        <v>291</v>
      </c>
      <c r="B38" s="268">
        <v>38.200000000000003</v>
      </c>
      <c r="C38" s="63">
        <v>0</v>
      </c>
      <c r="D38" s="63">
        <v>0</v>
      </c>
      <c r="E38" s="63">
        <v>0</v>
      </c>
      <c r="F38" s="110">
        <v>0</v>
      </c>
      <c r="G38" s="284">
        <v>4</v>
      </c>
      <c r="H38" s="64">
        <v>0</v>
      </c>
      <c r="I38" s="64">
        <v>0</v>
      </c>
      <c r="J38" s="64">
        <v>0</v>
      </c>
      <c r="K38" s="285">
        <v>0</v>
      </c>
      <c r="L38" s="280" t="s">
        <v>292</v>
      </c>
    </row>
    <row r="39" spans="1:12" s="65" customFormat="1" ht="15.95" customHeight="1" thickBot="1" x14ac:dyDescent="0.25">
      <c r="A39" s="275" t="s">
        <v>314</v>
      </c>
      <c r="B39" s="271">
        <v>0</v>
      </c>
      <c r="C39" s="264">
        <v>17.7</v>
      </c>
      <c r="D39" s="264">
        <v>28.3</v>
      </c>
      <c r="E39" s="264">
        <v>325.2</v>
      </c>
      <c r="F39" s="278">
        <v>248.4</v>
      </c>
      <c r="G39" s="288">
        <v>0</v>
      </c>
      <c r="H39" s="265">
        <v>6</v>
      </c>
      <c r="I39" s="265">
        <v>6</v>
      </c>
      <c r="J39" s="265">
        <v>12</v>
      </c>
      <c r="K39" s="289">
        <v>12</v>
      </c>
      <c r="L39" s="281" t="s">
        <v>265</v>
      </c>
    </row>
    <row r="40" spans="1:12" s="65" customFormat="1" ht="15.95" customHeight="1" thickBot="1" x14ac:dyDescent="0.25">
      <c r="A40" s="144" t="s">
        <v>223</v>
      </c>
      <c r="B40" s="290">
        <f>SUM(B5:B38)</f>
        <v>1360.0240000000001</v>
      </c>
      <c r="C40" s="291">
        <f>SUM(C5:C38)</f>
        <v>1829.0049999999999</v>
      </c>
      <c r="D40" s="291">
        <f>SUM(D5:D38)</f>
        <v>1110.2000000000003</v>
      </c>
      <c r="E40" s="291">
        <f>SUM(E5:E38)</f>
        <v>1255.7</v>
      </c>
      <c r="F40" s="292">
        <f>SUM(F5:F39)</f>
        <v>1366.6000000000001</v>
      </c>
      <c r="G40" s="293">
        <f>SUM(G5:G38)</f>
        <v>67</v>
      </c>
      <c r="H40" s="294">
        <f>SUM(H5:H38)</f>
        <v>85</v>
      </c>
      <c r="I40" s="294">
        <f>SUM(I5:I38)</f>
        <v>79</v>
      </c>
      <c r="J40" s="294">
        <f>SUM(J5:J38)</f>
        <v>68</v>
      </c>
      <c r="K40" s="295">
        <f>SUM(K5:K39)</f>
        <v>67</v>
      </c>
      <c r="L40" s="296"/>
    </row>
    <row r="49" spans="5:10" ht="15.95" customHeight="1" x14ac:dyDescent="0.2">
      <c r="E49" s="69"/>
      <c r="J49" s="69"/>
    </row>
    <row r="50" spans="5:10" ht="15.95" customHeight="1" x14ac:dyDescent="0.2">
      <c r="E50" s="69"/>
      <c r="J50" s="69"/>
    </row>
    <row r="51" spans="5:10" ht="15.95" customHeight="1" x14ac:dyDescent="0.2">
      <c r="E51" s="69"/>
      <c r="J51" s="69"/>
    </row>
    <row r="52" spans="5:10" ht="15.95" customHeight="1" x14ac:dyDescent="0.2">
      <c r="E52" s="69"/>
      <c r="J52" s="69"/>
    </row>
    <row r="53" spans="5:10" ht="15.95" customHeight="1" x14ac:dyDescent="0.2">
      <c r="E53" s="69"/>
      <c r="J53" s="69"/>
    </row>
    <row r="54" spans="5:10" ht="15.95" customHeight="1" x14ac:dyDescent="0.2">
      <c r="E54" s="69"/>
      <c r="J54" s="69"/>
    </row>
    <row r="55" spans="5:10" ht="15.95" customHeight="1" x14ac:dyDescent="0.2">
      <c r="E55" s="69"/>
      <c r="J55" s="69"/>
    </row>
    <row r="56" spans="5:10" ht="15.95" customHeight="1" x14ac:dyDescent="0.2">
      <c r="E56" s="69"/>
      <c r="J56" s="69"/>
    </row>
    <row r="57" spans="5:10" ht="15.95" customHeight="1" x14ac:dyDescent="0.2">
      <c r="E57" s="69"/>
      <c r="J57" s="69"/>
    </row>
    <row r="58" spans="5:10" ht="15.95" customHeight="1" x14ac:dyDescent="0.2">
      <c r="E58" s="69"/>
      <c r="J58" s="69"/>
    </row>
    <row r="59" spans="5:10" ht="15.95" customHeight="1" x14ac:dyDescent="0.2">
      <c r="E59" s="69"/>
      <c r="J59" s="69"/>
    </row>
  </sheetData>
  <sheetProtection selectLockedCells="1"/>
  <mergeCells count="5">
    <mergeCell ref="L3:L4"/>
    <mergeCell ref="A3:A4"/>
    <mergeCell ref="A1:G1"/>
    <mergeCell ref="B3:F3"/>
    <mergeCell ref="G3:K3"/>
  </mergeCells>
  <printOptions horizontalCentered="1" verticalCentered="1"/>
  <pageMargins left="1" right="1" top="1" bottom="1" header="0.5" footer="0.5"/>
  <pageSetup paperSize="9" scale="73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showGridLines="0" view="pageBreakPreview" zoomScaleNormal="90" zoomScaleSheetLayoutView="100" workbookViewId="0">
      <pane ySplit="4" topLeftCell="A5" activePane="bottomLeft" state="frozen"/>
      <selection activeCell="A39" sqref="A39"/>
      <selection pane="bottomLeft" activeCell="B36" sqref="B36"/>
    </sheetView>
  </sheetViews>
  <sheetFormatPr defaultColWidth="9.140625" defaultRowHeight="20.100000000000001" customHeight="1" x14ac:dyDescent="0.2"/>
  <cols>
    <col min="1" max="1" width="28.42578125" style="75" customWidth="1"/>
    <col min="2" max="2" width="7.5703125" style="75" customWidth="1"/>
    <col min="3" max="3" width="7.140625" style="75" customWidth="1"/>
    <col min="4" max="4" width="7.42578125" style="75" customWidth="1"/>
    <col min="5" max="5" width="7.28515625" style="75" customWidth="1"/>
    <col min="6" max="6" width="7.28515625" style="80" customWidth="1"/>
    <col min="7" max="8" width="5.7109375" style="75" bestFit="1" customWidth="1"/>
    <col min="9" max="9" width="5.85546875" style="75" customWidth="1"/>
    <col min="10" max="10" width="5.7109375" style="75" customWidth="1"/>
    <col min="11" max="11" width="5.7109375" style="80" customWidth="1"/>
    <col min="12" max="12" width="28.42578125" style="75" customWidth="1"/>
    <col min="13" max="16384" width="9.140625" style="75"/>
  </cols>
  <sheetData>
    <row r="1" spans="1:12" ht="20.100000000000001" customHeight="1" x14ac:dyDescent="0.2">
      <c r="A1" s="438" t="s">
        <v>249</v>
      </c>
      <c r="B1" s="438"/>
      <c r="C1" s="438"/>
      <c r="D1" s="438"/>
      <c r="E1" s="438"/>
      <c r="F1" s="438"/>
      <c r="G1" s="438"/>
      <c r="L1" s="76" t="s">
        <v>360</v>
      </c>
    </row>
    <row r="2" spans="1:12" ht="19.5" customHeight="1" thickBot="1" x14ac:dyDescent="0.25">
      <c r="A2" s="474" t="s">
        <v>80</v>
      </c>
      <c r="B2" s="474"/>
      <c r="C2" s="474"/>
      <c r="D2" s="474"/>
      <c r="E2" s="474"/>
      <c r="F2" s="474"/>
      <c r="H2" s="77"/>
      <c r="I2" s="77"/>
    </row>
    <row r="3" spans="1:12" s="62" customFormat="1" ht="20.100000000000001" customHeight="1" x14ac:dyDescent="0.2">
      <c r="A3" s="472" t="s">
        <v>361</v>
      </c>
      <c r="B3" s="441" t="s">
        <v>366</v>
      </c>
      <c r="C3" s="441"/>
      <c r="D3" s="441"/>
      <c r="E3" s="441"/>
      <c r="F3" s="441"/>
      <c r="G3" s="442" t="s">
        <v>0</v>
      </c>
      <c r="H3" s="443"/>
      <c r="I3" s="443"/>
      <c r="J3" s="443"/>
      <c r="K3" s="444"/>
      <c r="L3" s="469" t="s">
        <v>3</v>
      </c>
    </row>
    <row r="4" spans="1:12" s="62" customFormat="1" ht="20.100000000000001" customHeight="1" thickBot="1" x14ac:dyDescent="0.25">
      <c r="A4" s="473"/>
      <c r="B4" s="255">
        <v>2014</v>
      </c>
      <c r="C4" s="256">
        <v>2015</v>
      </c>
      <c r="D4" s="256">
        <v>2016</v>
      </c>
      <c r="E4" s="256">
        <v>2017</v>
      </c>
      <c r="F4" s="257">
        <v>2018</v>
      </c>
      <c r="G4" s="258">
        <v>2014</v>
      </c>
      <c r="H4" s="256">
        <v>2015</v>
      </c>
      <c r="I4" s="256">
        <v>2016</v>
      </c>
      <c r="J4" s="256">
        <v>2017</v>
      </c>
      <c r="K4" s="259">
        <v>2018</v>
      </c>
      <c r="L4" s="470"/>
    </row>
    <row r="5" spans="1:12" s="65" customFormat="1" ht="20.100000000000001" customHeight="1" x14ac:dyDescent="0.2">
      <c r="A5" s="272" t="s">
        <v>225</v>
      </c>
      <c r="B5" s="267">
        <v>0</v>
      </c>
      <c r="C5" s="261">
        <v>0</v>
      </c>
      <c r="D5" s="261">
        <v>0</v>
      </c>
      <c r="E5" s="261">
        <v>0</v>
      </c>
      <c r="F5" s="297">
        <v>0</v>
      </c>
      <c r="G5" s="282">
        <v>0</v>
      </c>
      <c r="H5" s="262">
        <v>0</v>
      </c>
      <c r="I5" s="262">
        <v>0</v>
      </c>
      <c r="J5" s="262">
        <v>0</v>
      </c>
      <c r="K5" s="299">
        <v>0</v>
      </c>
      <c r="L5" s="279" t="s">
        <v>116</v>
      </c>
    </row>
    <row r="6" spans="1:12" s="65" customFormat="1" ht="20.100000000000001" customHeight="1" x14ac:dyDescent="0.2">
      <c r="A6" s="273" t="s">
        <v>226</v>
      </c>
      <c r="B6" s="268">
        <v>0</v>
      </c>
      <c r="C6" s="63">
        <v>91.677000000000007</v>
      </c>
      <c r="D6" s="63">
        <v>85</v>
      </c>
      <c r="E6" s="63">
        <v>0</v>
      </c>
      <c r="F6" s="107">
        <v>0</v>
      </c>
      <c r="G6" s="284">
        <v>0</v>
      </c>
      <c r="H6" s="64">
        <v>30</v>
      </c>
      <c r="I6" s="64">
        <v>27</v>
      </c>
      <c r="J6" s="64">
        <v>22</v>
      </c>
      <c r="K6" s="300">
        <v>0</v>
      </c>
      <c r="L6" s="280" t="s">
        <v>362</v>
      </c>
    </row>
    <row r="7" spans="1:12" s="65" customFormat="1" ht="20.100000000000001" customHeight="1" x14ac:dyDescent="0.2">
      <c r="A7" s="273" t="s">
        <v>227</v>
      </c>
      <c r="B7" s="268">
        <v>116</v>
      </c>
      <c r="C7" s="63">
        <v>96</v>
      </c>
      <c r="D7" s="63">
        <v>106.3</v>
      </c>
      <c r="E7" s="63">
        <v>58.021000000000001</v>
      </c>
      <c r="F7" s="107">
        <v>64</v>
      </c>
      <c r="G7" s="284">
        <v>15</v>
      </c>
      <c r="H7" s="64">
        <v>15</v>
      </c>
      <c r="I7" s="64">
        <v>13</v>
      </c>
      <c r="J7" s="64">
        <v>7</v>
      </c>
      <c r="K7" s="300">
        <v>6</v>
      </c>
      <c r="L7" s="280" t="s">
        <v>363</v>
      </c>
    </row>
    <row r="8" spans="1:12" s="65" customFormat="1" ht="20.100000000000001" hidden="1" customHeight="1" x14ac:dyDescent="0.2">
      <c r="A8" s="273"/>
      <c r="B8" s="268"/>
      <c r="C8" s="63"/>
      <c r="D8" s="63"/>
      <c r="E8" s="63"/>
      <c r="F8" s="107"/>
      <c r="G8" s="284"/>
      <c r="H8" s="64"/>
      <c r="I8" s="64"/>
      <c r="J8" s="64"/>
      <c r="K8" s="300"/>
      <c r="L8" s="280"/>
    </row>
    <row r="9" spans="1:12" s="65" customFormat="1" ht="20.100000000000001" customHeight="1" x14ac:dyDescent="0.2">
      <c r="A9" s="273" t="s">
        <v>228</v>
      </c>
      <c r="B9" s="268">
        <v>0</v>
      </c>
      <c r="C9" s="63">
        <v>0</v>
      </c>
      <c r="D9" s="63">
        <v>0</v>
      </c>
      <c r="E9" s="63">
        <v>0</v>
      </c>
      <c r="F9" s="107">
        <v>0</v>
      </c>
      <c r="G9" s="284">
        <v>27</v>
      </c>
      <c r="H9" s="64">
        <v>0</v>
      </c>
      <c r="I9" s="64">
        <v>0</v>
      </c>
      <c r="J9" s="64">
        <v>0</v>
      </c>
      <c r="K9" s="300">
        <v>0</v>
      </c>
      <c r="L9" s="280" t="s">
        <v>116</v>
      </c>
    </row>
    <row r="10" spans="1:12" s="65" customFormat="1" ht="20.100000000000001" customHeight="1" x14ac:dyDescent="0.2">
      <c r="A10" s="273" t="s">
        <v>228</v>
      </c>
      <c r="B10" s="268">
        <v>0</v>
      </c>
      <c r="C10" s="63">
        <v>0</v>
      </c>
      <c r="D10" s="63">
        <v>0</v>
      </c>
      <c r="E10" s="63">
        <v>0</v>
      </c>
      <c r="F10" s="107">
        <v>0</v>
      </c>
      <c r="G10" s="284">
        <v>0</v>
      </c>
      <c r="H10" s="64">
        <v>0</v>
      </c>
      <c r="I10" s="64">
        <v>0</v>
      </c>
      <c r="J10" s="64">
        <v>0</v>
      </c>
      <c r="K10" s="300">
        <v>0</v>
      </c>
      <c r="L10" s="280" t="s">
        <v>116</v>
      </c>
    </row>
    <row r="11" spans="1:12" s="65" customFormat="1" ht="20.100000000000001" customHeight="1" x14ac:dyDescent="0.2">
      <c r="A11" s="273" t="s">
        <v>384</v>
      </c>
      <c r="B11" s="268">
        <v>0</v>
      </c>
      <c r="C11" s="63">
        <v>0</v>
      </c>
      <c r="D11" s="63">
        <v>0</v>
      </c>
      <c r="E11" s="63">
        <v>0</v>
      </c>
      <c r="F11" s="107">
        <v>0</v>
      </c>
      <c r="G11" s="284">
        <v>0</v>
      </c>
      <c r="H11" s="64">
        <v>0</v>
      </c>
      <c r="I11" s="64">
        <v>0</v>
      </c>
      <c r="J11" s="64">
        <v>0</v>
      </c>
      <c r="K11" s="300">
        <v>0</v>
      </c>
      <c r="L11" s="280" t="s">
        <v>229</v>
      </c>
    </row>
    <row r="12" spans="1:12" s="65" customFormat="1" ht="20.100000000000001" customHeight="1" x14ac:dyDescent="0.2">
      <c r="A12" s="273" t="s">
        <v>385</v>
      </c>
      <c r="B12" s="268">
        <v>0.5</v>
      </c>
      <c r="C12" s="63">
        <v>0.3</v>
      </c>
      <c r="D12" s="63">
        <v>0.3</v>
      </c>
      <c r="E12" s="63">
        <v>0.24399999999999999</v>
      </c>
      <c r="F12" s="107">
        <v>0.1</v>
      </c>
      <c r="G12" s="284">
        <v>1</v>
      </c>
      <c r="H12" s="64">
        <v>1</v>
      </c>
      <c r="I12" s="64">
        <v>1</v>
      </c>
      <c r="J12" s="64">
        <v>1</v>
      </c>
      <c r="K12" s="300">
        <v>1</v>
      </c>
      <c r="L12" s="280" t="s">
        <v>230</v>
      </c>
    </row>
    <row r="13" spans="1:12" s="65" customFormat="1" ht="20.100000000000001" customHeight="1" x14ac:dyDescent="0.2">
      <c r="A13" s="273" t="s">
        <v>386</v>
      </c>
      <c r="B13" s="268">
        <v>96</v>
      </c>
      <c r="C13" s="63">
        <v>99</v>
      </c>
      <c r="D13" s="63">
        <v>60</v>
      </c>
      <c r="E13" s="63">
        <v>0</v>
      </c>
      <c r="F13" s="107">
        <v>0</v>
      </c>
      <c r="G13" s="284">
        <v>15</v>
      </c>
      <c r="H13" s="64">
        <v>15</v>
      </c>
      <c r="I13" s="64">
        <v>15</v>
      </c>
      <c r="J13" s="64">
        <v>0</v>
      </c>
      <c r="K13" s="300">
        <v>0</v>
      </c>
      <c r="L13" s="280" t="s">
        <v>116</v>
      </c>
    </row>
    <row r="14" spans="1:12" s="65" customFormat="1" ht="20.100000000000001" customHeight="1" x14ac:dyDescent="0.2">
      <c r="A14" s="273" t="s">
        <v>387</v>
      </c>
      <c r="B14" s="268">
        <v>0.1</v>
      </c>
      <c r="C14" s="63">
        <v>0.1</v>
      </c>
      <c r="D14" s="63">
        <v>2.7</v>
      </c>
      <c r="E14" s="63">
        <v>28.8</v>
      </c>
      <c r="F14" s="107">
        <v>0</v>
      </c>
      <c r="G14" s="284">
        <v>1</v>
      </c>
      <c r="H14" s="64">
        <v>3</v>
      </c>
      <c r="I14" s="64">
        <v>4</v>
      </c>
      <c r="J14" s="64">
        <v>3</v>
      </c>
      <c r="K14" s="300">
        <v>0</v>
      </c>
      <c r="L14" s="280" t="s">
        <v>231</v>
      </c>
    </row>
    <row r="15" spans="1:12" s="65" customFormat="1" ht="20.100000000000001" customHeight="1" x14ac:dyDescent="0.2">
      <c r="A15" s="273" t="s">
        <v>388</v>
      </c>
      <c r="B15" s="268">
        <v>0</v>
      </c>
      <c r="C15" s="63">
        <v>0</v>
      </c>
      <c r="D15" s="63">
        <v>2.1</v>
      </c>
      <c r="E15" s="63">
        <v>0</v>
      </c>
      <c r="F15" s="107">
        <v>0</v>
      </c>
      <c r="G15" s="284">
        <v>0</v>
      </c>
      <c r="H15" s="64">
        <v>0</v>
      </c>
      <c r="I15" s="64">
        <v>2</v>
      </c>
      <c r="J15" s="64">
        <v>0</v>
      </c>
      <c r="K15" s="300">
        <v>0</v>
      </c>
      <c r="L15" s="280" t="s">
        <v>364</v>
      </c>
    </row>
    <row r="16" spans="1:12" s="65" customFormat="1" ht="20.100000000000001" customHeight="1" x14ac:dyDescent="0.2">
      <c r="A16" s="273" t="s">
        <v>232</v>
      </c>
      <c r="B16" s="268">
        <v>0</v>
      </c>
      <c r="C16" s="63">
        <v>0</v>
      </c>
      <c r="D16" s="63">
        <v>0</v>
      </c>
      <c r="E16" s="63">
        <v>0</v>
      </c>
      <c r="F16" s="107">
        <v>0</v>
      </c>
      <c r="G16" s="284">
        <v>0</v>
      </c>
      <c r="H16" s="64">
        <v>0</v>
      </c>
      <c r="I16" s="64">
        <v>0</v>
      </c>
      <c r="J16" s="64">
        <v>0</v>
      </c>
      <c r="K16" s="300">
        <v>0</v>
      </c>
      <c r="L16" s="280" t="s">
        <v>116</v>
      </c>
    </row>
    <row r="17" spans="1:12" s="65" customFormat="1" ht="20.100000000000001" customHeight="1" x14ac:dyDescent="0.2">
      <c r="A17" s="273" t="s">
        <v>395</v>
      </c>
      <c r="B17" s="268">
        <v>0</v>
      </c>
      <c r="C17" s="63">
        <v>0</v>
      </c>
      <c r="D17" s="63">
        <v>0</v>
      </c>
      <c r="E17" s="63">
        <v>0</v>
      </c>
      <c r="F17" s="107">
        <v>0</v>
      </c>
      <c r="G17" s="284">
        <v>0</v>
      </c>
      <c r="H17" s="64">
        <v>0</v>
      </c>
      <c r="I17" s="64">
        <v>0</v>
      </c>
      <c r="J17" s="64">
        <v>0</v>
      </c>
      <c r="K17" s="300">
        <v>0</v>
      </c>
      <c r="L17" s="280" t="s">
        <v>116</v>
      </c>
    </row>
    <row r="18" spans="1:12" s="65" customFormat="1" ht="20.100000000000001" customHeight="1" x14ac:dyDescent="0.2">
      <c r="A18" s="273" t="s">
        <v>396</v>
      </c>
      <c r="B18" s="268">
        <v>0</v>
      </c>
      <c r="C18" s="63">
        <v>0</v>
      </c>
      <c r="D18" s="63">
        <v>0</v>
      </c>
      <c r="E18" s="63">
        <v>0</v>
      </c>
      <c r="F18" s="107">
        <v>0</v>
      </c>
      <c r="G18" s="284">
        <v>0</v>
      </c>
      <c r="H18" s="64">
        <v>0</v>
      </c>
      <c r="I18" s="64">
        <v>0</v>
      </c>
      <c r="J18" s="64">
        <v>0</v>
      </c>
      <c r="K18" s="300">
        <v>0</v>
      </c>
      <c r="L18" s="280" t="s">
        <v>116</v>
      </c>
    </row>
    <row r="19" spans="1:12" s="65" customFormat="1" ht="20.100000000000001" customHeight="1" x14ac:dyDescent="0.2">
      <c r="A19" s="273" t="s">
        <v>233</v>
      </c>
      <c r="B19" s="268">
        <v>0</v>
      </c>
      <c r="C19" s="63">
        <v>0</v>
      </c>
      <c r="D19" s="63">
        <v>0</v>
      </c>
      <c r="E19" s="63">
        <v>0</v>
      </c>
      <c r="F19" s="107">
        <v>0</v>
      </c>
      <c r="G19" s="284">
        <v>0</v>
      </c>
      <c r="H19" s="64">
        <v>0</v>
      </c>
      <c r="I19" s="64">
        <v>0</v>
      </c>
      <c r="J19" s="64">
        <v>0</v>
      </c>
      <c r="K19" s="300">
        <v>0</v>
      </c>
      <c r="L19" s="280" t="s">
        <v>116</v>
      </c>
    </row>
    <row r="20" spans="1:12" s="65" customFormat="1" ht="20.100000000000001" customHeight="1" x14ac:dyDescent="0.2">
      <c r="A20" s="273" t="s">
        <v>389</v>
      </c>
      <c r="B20" s="268">
        <v>0</v>
      </c>
      <c r="C20" s="63">
        <v>0</v>
      </c>
      <c r="D20" s="63">
        <v>0</v>
      </c>
      <c r="E20" s="63">
        <v>0</v>
      </c>
      <c r="F20" s="107">
        <v>0</v>
      </c>
      <c r="G20" s="284">
        <v>0</v>
      </c>
      <c r="H20" s="64">
        <v>0</v>
      </c>
      <c r="I20" s="64">
        <v>0</v>
      </c>
      <c r="J20" s="64">
        <v>0</v>
      </c>
      <c r="K20" s="300">
        <v>0</v>
      </c>
      <c r="L20" s="280" t="s">
        <v>116</v>
      </c>
    </row>
    <row r="21" spans="1:12" s="65" customFormat="1" ht="20.100000000000001" hidden="1" customHeight="1" x14ac:dyDescent="0.2">
      <c r="A21" s="273"/>
      <c r="B21" s="268"/>
      <c r="C21" s="63"/>
      <c r="D21" s="63"/>
      <c r="E21" s="63"/>
      <c r="F21" s="107"/>
      <c r="G21" s="284"/>
      <c r="H21" s="64"/>
      <c r="I21" s="64"/>
      <c r="J21" s="64"/>
      <c r="K21" s="300"/>
      <c r="L21" s="280"/>
    </row>
    <row r="22" spans="1:12" s="65" customFormat="1" ht="20.100000000000001" hidden="1" customHeight="1" x14ac:dyDescent="0.2">
      <c r="A22" s="273"/>
      <c r="B22" s="268"/>
      <c r="C22" s="63"/>
      <c r="D22" s="63"/>
      <c r="E22" s="63"/>
      <c r="F22" s="107"/>
      <c r="G22" s="284"/>
      <c r="H22" s="64"/>
      <c r="I22" s="64"/>
      <c r="J22" s="64"/>
      <c r="K22" s="300"/>
      <c r="L22" s="280"/>
    </row>
    <row r="23" spans="1:12" s="65" customFormat="1" ht="20.100000000000001" customHeight="1" x14ac:dyDescent="0.2">
      <c r="A23" s="273" t="s">
        <v>390</v>
      </c>
      <c r="B23" s="268">
        <v>0</v>
      </c>
      <c r="C23" s="63">
        <v>0</v>
      </c>
      <c r="D23" s="63">
        <v>0</v>
      </c>
      <c r="E23" s="63">
        <v>0</v>
      </c>
      <c r="F23" s="107">
        <v>0</v>
      </c>
      <c r="G23" s="284">
        <v>0</v>
      </c>
      <c r="H23" s="64">
        <v>0</v>
      </c>
      <c r="I23" s="64">
        <v>0</v>
      </c>
      <c r="J23" s="64">
        <v>0</v>
      </c>
      <c r="K23" s="300">
        <v>0</v>
      </c>
      <c r="L23" s="280" t="s">
        <v>116</v>
      </c>
    </row>
    <row r="24" spans="1:12" s="65" customFormat="1" ht="20.100000000000001" customHeight="1" x14ac:dyDescent="0.2">
      <c r="A24" s="273" t="s">
        <v>391</v>
      </c>
      <c r="B24" s="268">
        <v>0</v>
      </c>
      <c r="C24" s="63">
        <v>0</v>
      </c>
      <c r="D24" s="63">
        <v>0</v>
      </c>
      <c r="E24" s="63">
        <v>18</v>
      </c>
      <c r="F24" s="107">
        <v>91</v>
      </c>
      <c r="G24" s="284">
        <v>0</v>
      </c>
      <c r="H24" s="64">
        <v>0</v>
      </c>
      <c r="I24" s="64">
        <v>0</v>
      </c>
      <c r="J24" s="64">
        <v>13</v>
      </c>
      <c r="K24" s="300">
        <v>13</v>
      </c>
      <c r="L24" s="280" t="s">
        <v>365</v>
      </c>
    </row>
    <row r="25" spans="1:12" s="65" customFormat="1" ht="20.100000000000001" customHeight="1" x14ac:dyDescent="0.2">
      <c r="A25" s="273" t="s">
        <v>392</v>
      </c>
      <c r="B25" s="268">
        <v>70</v>
      </c>
      <c r="C25" s="63">
        <v>49</v>
      </c>
      <c r="D25" s="63">
        <v>49</v>
      </c>
      <c r="E25" s="63">
        <v>45</v>
      </c>
      <c r="F25" s="107">
        <v>0</v>
      </c>
      <c r="G25" s="284">
        <v>9</v>
      </c>
      <c r="H25" s="64">
        <v>9</v>
      </c>
      <c r="I25" s="64">
        <v>8</v>
      </c>
      <c r="J25" s="64">
        <v>5</v>
      </c>
      <c r="K25" s="300">
        <v>0</v>
      </c>
      <c r="L25" s="280" t="s">
        <v>116</v>
      </c>
    </row>
    <row r="26" spans="1:12" s="65" customFormat="1" ht="20.100000000000001" customHeight="1" x14ac:dyDescent="0.2">
      <c r="A26" s="273" t="s">
        <v>393</v>
      </c>
      <c r="B26" s="268">
        <v>0</v>
      </c>
      <c r="C26" s="63">
        <v>0</v>
      </c>
      <c r="D26" s="63">
        <v>0</v>
      </c>
      <c r="E26" s="63">
        <v>45</v>
      </c>
      <c r="F26" s="107">
        <v>42</v>
      </c>
      <c r="G26" s="284">
        <v>0</v>
      </c>
      <c r="H26" s="64">
        <v>0</v>
      </c>
      <c r="I26" s="64">
        <v>0</v>
      </c>
      <c r="J26" s="64">
        <v>4</v>
      </c>
      <c r="K26" s="300">
        <v>8</v>
      </c>
      <c r="L26" s="280" t="s">
        <v>234</v>
      </c>
    </row>
    <row r="27" spans="1:12" s="65" customFormat="1" ht="20.100000000000001" customHeight="1" thickBot="1" x14ac:dyDescent="0.25">
      <c r="A27" s="275" t="s">
        <v>394</v>
      </c>
      <c r="B27" s="271">
        <v>52.1</v>
      </c>
      <c r="C27" s="264">
        <v>32.299999999999997</v>
      </c>
      <c r="D27" s="264">
        <v>31.6</v>
      </c>
      <c r="E27" s="264">
        <v>0</v>
      </c>
      <c r="F27" s="298">
        <v>99</v>
      </c>
      <c r="G27" s="288">
        <v>5</v>
      </c>
      <c r="H27" s="265">
        <v>5</v>
      </c>
      <c r="I27" s="265">
        <v>5</v>
      </c>
      <c r="J27" s="265">
        <v>2</v>
      </c>
      <c r="K27" s="301">
        <v>11</v>
      </c>
      <c r="L27" s="281" t="s">
        <v>235</v>
      </c>
    </row>
    <row r="28" spans="1:12" s="65" customFormat="1" ht="20.100000000000001" customHeight="1" thickBot="1" x14ac:dyDescent="0.25">
      <c r="A28" s="144" t="s">
        <v>6</v>
      </c>
      <c r="B28" s="290">
        <f t="shared" ref="B28:E28" si="0">SUM(B5:B27)</f>
        <v>334.70000000000005</v>
      </c>
      <c r="C28" s="291">
        <f t="shared" si="0"/>
        <v>368.37700000000007</v>
      </c>
      <c r="D28" s="291">
        <f t="shared" si="0"/>
        <v>337.00000000000006</v>
      </c>
      <c r="E28" s="291">
        <f t="shared" si="0"/>
        <v>195.065</v>
      </c>
      <c r="F28" s="292">
        <v>296.10000000000002</v>
      </c>
      <c r="G28" s="293">
        <f t="shared" ref="G28:J28" si="1">SUM(G5:G27)</f>
        <v>73</v>
      </c>
      <c r="H28" s="294">
        <f t="shared" si="1"/>
        <v>78</v>
      </c>
      <c r="I28" s="294">
        <f t="shared" si="1"/>
        <v>75</v>
      </c>
      <c r="J28" s="294">
        <f t="shared" si="1"/>
        <v>57</v>
      </c>
      <c r="K28" s="295">
        <v>39</v>
      </c>
      <c r="L28" s="296"/>
    </row>
    <row r="30" spans="1:12" ht="20.100000000000001" customHeight="1" x14ac:dyDescent="0.2">
      <c r="E30" s="78"/>
      <c r="F30" s="79"/>
    </row>
    <row r="31" spans="1:12" ht="20.100000000000001" customHeight="1" x14ac:dyDescent="0.2">
      <c r="B31" s="471"/>
      <c r="C31" s="471"/>
      <c r="D31" s="471"/>
      <c r="E31" s="471"/>
      <c r="F31" s="471"/>
      <c r="G31" s="471"/>
    </row>
    <row r="32" spans="1:12" ht="20.100000000000001" customHeight="1" x14ac:dyDescent="0.2">
      <c r="B32" s="471"/>
      <c r="C32" s="471"/>
      <c r="D32" s="471"/>
      <c r="E32" s="471"/>
      <c r="F32" s="471"/>
      <c r="G32" s="471"/>
    </row>
  </sheetData>
  <sheetProtection selectLockedCells="1"/>
  <mergeCells count="7">
    <mergeCell ref="L3:L4"/>
    <mergeCell ref="B31:G32"/>
    <mergeCell ref="A3:A4"/>
    <mergeCell ref="A1:G1"/>
    <mergeCell ref="A2:F2"/>
    <mergeCell ref="B3:F3"/>
    <mergeCell ref="G3:K3"/>
  </mergeCells>
  <printOptions horizontalCentered="1" verticalCentered="1"/>
  <pageMargins left="1" right="1" top="1" bottom="1" header="0.5" footer="0.5"/>
  <pageSetup paperSize="9" scale="9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view="pageBreakPreview" zoomScaleNormal="100" zoomScaleSheetLayoutView="100" workbookViewId="0">
      <pane ySplit="4" topLeftCell="A5" activePane="bottomLeft" state="frozen"/>
      <selection activeCell="A39" sqref="A39"/>
      <selection pane="bottomLeft" activeCell="I27" sqref="I27"/>
    </sheetView>
  </sheetViews>
  <sheetFormatPr defaultColWidth="9.140625" defaultRowHeight="20.100000000000001" customHeight="1" x14ac:dyDescent="0.2"/>
  <cols>
    <col min="1" max="1" width="25.42578125" style="81" customWidth="1"/>
    <col min="2" max="11" width="6.28515625" style="81" customWidth="1"/>
    <col min="12" max="12" width="23.28515625" style="81" customWidth="1"/>
    <col min="13" max="16384" width="9.140625" style="81"/>
  </cols>
  <sheetData>
    <row r="1" spans="1:12" ht="20.100000000000001" customHeight="1" x14ac:dyDescent="0.3">
      <c r="A1" s="479" t="s">
        <v>250</v>
      </c>
      <c r="B1" s="479"/>
      <c r="C1" s="479"/>
      <c r="D1" s="479"/>
      <c r="E1" s="479"/>
      <c r="F1" s="479"/>
      <c r="G1" s="479"/>
      <c r="H1" s="479"/>
      <c r="I1" s="479"/>
      <c r="L1" s="82" t="s">
        <v>367</v>
      </c>
    </row>
    <row r="2" spans="1:12" ht="20.100000000000001" customHeight="1" thickBot="1" x14ac:dyDescent="0.25">
      <c r="A2" s="480" t="s">
        <v>81</v>
      </c>
      <c r="B2" s="481"/>
      <c r="C2" s="481"/>
      <c r="D2" s="481"/>
      <c r="E2" s="481"/>
      <c r="F2" s="481"/>
      <c r="G2" s="481"/>
      <c r="H2" s="481"/>
      <c r="I2" s="481"/>
    </row>
    <row r="3" spans="1:12" s="62" customFormat="1" ht="20.100000000000001" customHeight="1" x14ac:dyDescent="0.2">
      <c r="A3" s="477" t="s">
        <v>405</v>
      </c>
      <c r="B3" s="453" t="s">
        <v>366</v>
      </c>
      <c r="C3" s="441"/>
      <c r="D3" s="441"/>
      <c r="E3" s="441"/>
      <c r="F3" s="449"/>
      <c r="G3" s="482" t="s">
        <v>0</v>
      </c>
      <c r="H3" s="482"/>
      <c r="I3" s="482"/>
      <c r="J3" s="482"/>
      <c r="K3" s="482"/>
      <c r="L3" s="475" t="s">
        <v>3</v>
      </c>
    </row>
    <row r="4" spans="1:12" s="62" customFormat="1" ht="20.100000000000001" customHeight="1" thickBot="1" x14ac:dyDescent="0.25">
      <c r="A4" s="478"/>
      <c r="B4" s="258">
        <v>2014</v>
      </c>
      <c r="C4" s="256">
        <v>2015</v>
      </c>
      <c r="D4" s="256">
        <v>2016</v>
      </c>
      <c r="E4" s="256">
        <v>2017</v>
      </c>
      <c r="F4" s="259">
        <v>2018</v>
      </c>
      <c r="G4" s="255">
        <v>2014</v>
      </c>
      <c r="H4" s="256">
        <v>2015</v>
      </c>
      <c r="I4" s="256">
        <v>2016</v>
      </c>
      <c r="J4" s="256">
        <v>2017</v>
      </c>
      <c r="K4" s="257">
        <v>2018</v>
      </c>
      <c r="L4" s="476"/>
    </row>
    <row r="5" spans="1:12" s="65" customFormat="1" ht="20.100000000000001" customHeight="1" x14ac:dyDescent="0.2">
      <c r="A5" s="305" t="s">
        <v>95</v>
      </c>
      <c r="B5" s="312">
        <v>78.400000000000006</v>
      </c>
      <c r="C5" s="261">
        <v>144.1</v>
      </c>
      <c r="D5" s="261">
        <v>167.7</v>
      </c>
      <c r="E5" s="261">
        <v>209.6</v>
      </c>
      <c r="F5" s="323">
        <v>230.3</v>
      </c>
      <c r="G5" s="308">
        <v>6</v>
      </c>
      <c r="H5" s="262">
        <v>8</v>
      </c>
      <c r="I5" s="262">
        <v>6</v>
      </c>
      <c r="J5" s="262">
        <v>9</v>
      </c>
      <c r="K5" s="327">
        <v>8</v>
      </c>
      <c r="L5" s="272" t="s">
        <v>73</v>
      </c>
    </row>
    <row r="6" spans="1:12" s="65" customFormat="1" ht="19.5" customHeight="1" x14ac:dyDescent="0.2">
      <c r="A6" s="306" t="s">
        <v>96</v>
      </c>
      <c r="B6" s="313">
        <v>0</v>
      </c>
      <c r="C6" s="63">
        <v>0</v>
      </c>
      <c r="D6" s="63">
        <v>0</v>
      </c>
      <c r="E6" s="63">
        <v>0</v>
      </c>
      <c r="F6" s="324">
        <v>0</v>
      </c>
      <c r="G6" s="309">
        <v>0</v>
      </c>
      <c r="H6" s="64">
        <v>0</v>
      </c>
      <c r="I6" s="64">
        <v>0</v>
      </c>
      <c r="J6" s="64">
        <v>0</v>
      </c>
      <c r="K6" s="328">
        <v>0</v>
      </c>
      <c r="L6" s="273" t="s">
        <v>11</v>
      </c>
    </row>
    <row r="7" spans="1:12" s="65" customFormat="1" ht="20.100000000000001" customHeight="1" x14ac:dyDescent="0.2">
      <c r="A7" s="306" t="s">
        <v>97</v>
      </c>
      <c r="B7" s="313">
        <v>0</v>
      </c>
      <c r="C7" s="63">
        <v>0</v>
      </c>
      <c r="D7" s="63">
        <v>0</v>
      </c>
      <c r="E7" s="63">
        <v>0</v>
      </c>
      <c r="F7" s="324">
        <v>0</v>
      </c>
      <c r="G7" s="309">
        <v>0</v>
      </c>
      <c r="H7" s="64">
        <v>0</v>
      </c>
      <c r="I7" s="64">
        <v>0</v>
      </c>
      <c r="J7" s="64">
        <v>0</v>
      </c>
      <c r="K7" s="328">
        <v>0</v>
      </c>
      <c r="L7" s="273" t="s">
        <v>368</v>
      </c>
    </row>
    <row r="8" spans="1:12" s="65" customFormat="1" ht="20.100000000000001" customHeight="1" x14ac:dyDescent="0.2">
      <c r="A8" s="306" t="s">
        <v>98</v>
      </c>
      <c r="B8" s="313">
        <v>0</v>
      </c>
      <c r="C8" s="63">
        <v>0</v>
      </c>
      <c r="D8" s="63">
        <v>0</v>
      </c>
      <c r="E8" s="63">
        <v>0</v>
      </c>
      <c r="F8" s="324">
        <v>0</v>
      </c>
      <c r="G8" s="309">
        <v>0</v>
      </c>
      <c r="H8" s="64">
        <v>0</v>
      </c>
      <c r="I8" s="64">
        <v>0</v>
      </c>
      <c r="J8" s="64">
        <v>0</v>
      </c>
      <c r="K8" s="328">
        <v>0</v>
      </c>
      <c r="L8" s="273" t="s">
        <v>11</v>
      </c>
    </row>
    <row r="9" spans="1:12" s="65" customFormat="1" ht="20.100000000000001" customHeight="1" x14ac:dyDescent="0.2">
      <c r="A9" s="306" t="s">
        <v>99</v>
      </c>
      <c r="B9" s="314">
        <v>0</v>
      </c>
      <c r="C9" s="72">
        <v>0</v>
      </c>
      <c r="D9" s="72">
        <v>0</v>
      </c>
      <c r="E9" s="72">
        <v>0</v>
      </c>
      <c r="F9" s="325">
        <v>0</v>
      </c>
      <c r="G9" s="310">
        <v>0</v>
      </c>
      <c r="H9" s="73">
        <v>0</v>
      </c>
      <c r="I9" s="73">
        <v>0</v>
      </c>
      <c r="J9" s="73">
        <v>0</v>
      </c>
      <c r="K9" s="329">
        <v>0</v>
      </c>
      <c r="L9" s="273" t="s">
        <v>73</v>
      </c>
    </row>
    <row r="10" spans="1:12" s="65" customFormat="1" ht="20.100000000000001" customHeight="1" x14ac:dyDescent="0.2">
      <c r="A10" s="306" t="s">
        <v>100</v>
      </c>
      <c r="B10" s="313">
        <v>0</v>
      </c>
      <c r="C10" s="63">
        <v>0</v>
      </c>
      <c r="D10" s="63">
        <v>0</v>
      </c>
      <c r="E10" s="63">
        <v>0</v>
      </c>
      <c r="F10" s="324">
        <v>0</v>
      </c>
      <c r="G10" s="309">
        <v>0</v>
      </c>
      <c r="H10" s="64">
        <v>0</v>
      </c>
      <c r="I10" s="64">
        <v>0</v>
      </c>
      <c r="J10" s="64">
        <v>0</v>
      </c>
      <c r="K10" s="328">
        <v>0</v>
      </c>
      <c r="L10" s="273" t="s">
        <v>368</v>
      </c>
    </row>
    <row r="11" spans="1:12" s="65" customFormat="1" ht="20.100000000000001" customHeight="1" x14ac:dyDescent="0.2">
      <c r="A11" s="306" t="s">
        <v>101</v>
      </c>
      <c r="B11" s="313">
        <v>0</v>
      </c>
      <c r="C11" s="63">
        <v>0.1</v>
      </c>
      <c r="D11" s="63">
        <v>0</v>
      </c>
      <c r="E11" s="63">
        <v>0</v>
      </c>
      <c r="F11" s="324">
        <v>0.1</v>
      </c>
      <c r="G11" s="309">
        <v>0</v>
      </c>
      <c r="H11" s="64">
        <v>1</v>
      </c>
      <c r="I11" s="64">
        <v>1</v>
      </c>
      <c r="J11" s="64">
        <v>1</v>
      </c>
      <c r="K11" s="328">
        <v>1</v>
      </c>
      <c r="L11" s="273" t="s">
        <v>369</v>
      </c>
    </row>
    <row r="12" spans="1:12" s="65" customFormat="1" ht="20.100000000000001" customHeight="1" x14ac:dyDescent="0.2">
      <c r="A12" s="306" t="s">
        <v>102</v>
      </c>
      <c r="B12" s="313">
        <v>40.799999999999997</v>
      </c>
      <c r="C12" s="63">
        <v>24.6</v>
      </c>
      <c r="D12" s="63">
        <v>52.5</v>
      </c>
      <c r="E12" s="63">
        <v>7.7</v>
      </c>
      <c r="F12" s="324">
        <v>62.7</v>
      </c>
      <c r="G12" s="309">
        <v>7</v>
      </c>
      <c r="H12" s="64">
        <v>7</v>
      </c>
      <c r="I12" s="64">
        <v>7</v>
      </c>
      <c r="J12" s="64">
        <v>7</v>
      </c>
      <c r="K12" s="328">
        <v>7</v>
      </c>
      <c r="L12" s="273" t="s">
        <v>73</v>
      </c>
    </row>
    <row r="13" spans="1:12" s="65" customFormat="1" ht="20.100000000000001" customHeight="1" x14ac:dyDescent="0.2">
      <c r="A13" s="306" t="s">
        <v>293</v>
      </c>
      <c r="B13" s="313">
        <v>152.30000000000001</v>
      </c>
      <c r="C13" s="63">
        <v>98.8</v>
      </c>
      <c r="D13" s="63">
        <v>133.6</v>
      </c>
      <c r="E13" s="63">
        <v>161</v>
      </c>
      <c r="F13" s="324">
        <v>285.3</v>
      </c>
      <c r="G13" s="309">
        <v>7</v>
      </c>
      <c r="H13" s="64">
        <v>7</v>
      </c>
      <c r="I13" s="64">
        <v>7</v>
      </c>
      <c r="J13" s="64">
        <v>10</v>
      </c>
      <c r="K13" s="328">
        <v>12</v>
      </c>
      <c r="L13" s="273" t="s">
        <v>73</v>
      </c>
    </row>
    <row r="14" spans="1:12" s="65" customFormat="1" ht="20.100000000000001" customHeight="1" x14ac:dyDescent="0.2">
      <c r="A14" s="306" t="s">
        <v>103</v>
      </c>
      <c r="B14" s="313">
        <v>0</v>
      </c>
      <c r="C14" s="63">
        <v>0</v>
      </c>
      <c r="D14" s="63">
        <v>0</v>
      </c>
      <c r="E14" s="63">
        <v>0</v>
      </c>
      <c r="F14" s="324">
        <v>0</v>
      </c>
      <c r="G14" s="309">
        <v>0</v>
      </c>
      <c r="H14" s="64">
        <v>0</v>
      </c>
      <c r="I14" s="64">
        <v>0</v>
      </c>
      <c r="J14" s="64">
        <v>0</v>
      </c>
      <c r="K14" s="328">
        <v>0</v>
      </c>
      <c r="L14" s="273" t="s">
        <v>74</v>
      </c>
    </row>
    <row r="15" spans="1:12" s="65" customFormat="1" ht="20.100000000000001" customHeight="1" x14ac:dyDescent="0.2">
      <c r="A15" s="306" t="s">
        <v>236</v>
      </c>
      <c r="B15" s="313">
        <v>0</v>
      </c>
      <c r="C15" s="63">
        <v>0</v>
      </c>
      <c r="D15" s="63">
        <v>0</v>
      </c>
      <c r="E15" s="63">
        <v>0</v>
      </c>
      <c r="F15" s="324">
        <v>0</v>
      </c>
      <c r="G15" s="309">
        <v>0</v>
      </c>
      <c r="H15" s="64">
        <v>0</v>
      </c>
      <c r="I15" s="64">
        <v>0</v>
      </c>
      <c r="J15" s="64">
        <v>0</v>
      </c>
      <c r="K15" s="328">
        <v>0</v>
      </c>
      <c r="L15" s="273" t="s">
        <v>73</v>
      </c>
    </row>
    <row r="16" spans="1:12" s="65" customFormat="1" ht="20.100000000000001" customHeight="1" x14ac:dyDescent="0.2">
      <c r="A16" s="306" t="s">
        <v>104</v>
      </c>
      <c r="B16" s="313">
        <v>0</v>
      </c>
      <c r="C16" s="63">
        <v>0</v>
      </c>
      <c r="D16" s="63">
        <v>0</v>
      </c>
      <c r="E16" s="63">
        <v>0</v>
      </c>
      <c r="F16" s="324">
        <v>0</v>
      </c>
      <c r="G16" s="309">
        <v>0</v>
      </c>
      <c r="H16" s="64">
        <v>0</v>
      </c>
      <c r="I16" s="64">
        <v>0</v>
      </c>
      <c r="J16" s="64">
        <v>0</v>
      </c>
      <c r="K16" s="328">
        <v>0</v>
      </c>
      <c r="L16" s="273" t="s">
        <v>15</v>
      </c>
    </row>
    <row r="17" spans="1:12" s="65" customFormat="1" ht="20.100000000000001" customHeight="1" thickBot="1" x14ac:dyDescent="0.25">
      <c r="A17" s="307" t="s">
        <v>317</v>
      </c>
      <c r="B17" s="315"/>
      <c r="C17" s="264"/>
      <c r="D17" s="264">
        <v>33.799999999999997</v>
      </c>
      <c r="E17" s="264">
        <v>69.400000000000006</v>
      </c>
      <c r="F17" s="326">
        <v>12</v>
      </c>
      <c r="G17" s="311"/>
      <c r="H17" s="265"/>
      <c r="I17" s="265">
        <v>7</v>
      </c>
      <c r="J17" s="265">
        <v>7</v>
      </c>
      <c r="K17" s="330">
        <v>7</v>
      </c>
      <c r="L17" s="275" t="s">
        <v>73</v>
      </c>
    </row>
    <row r="18" spans="1:12" ht="20.100000000000001" customHeight="1" thickBot="1" x14ac:dyDescent="0.25">
      <c r="A18" s="317" t="s">
        <v>1</v>
      </c>
      <c r="B18" s="318">
        <f t="shared" ref="B18:F18" si="0">SUM(B5:B16)</f>
        <v>271.5</v>
      </c>
      <c r="C18" s="291">
        <f t="shared" si="0"/>
        <v>267.59999999999997</v>
      </c>
      <c r="D18" s="291">
        <f t="shared" si="0"/>
        <v>353.79999999999995</v>
      </c>
      <c r="E18" s="291">
        <f t="shared" si="0"/>
        <v>378.29999999999995</v>
      </c>
      <c r="F18" s="319">
        <f t="shared" si="0"/>
        <v>578.40000000000009</v>
      </c>
      <c r="G18" s="320">
        <f>SUM(G5:G17)</f>
        <v>20</v>
      </c>
      <c r="H18" s="294">
        <f t="shared" ref="H18:K18" si="1">SUM(H5:H17)</f>
        <v>23</v>
      </c>
      <c r="I18" s="294">
        <f t="shared" si="1"/>
        <v>28</v>
      </c>
      <c r="J18" s="294">
        <f t="shared" si="1"/>
        <v>34</v>
      </c>
      <c r="K18" s="321">
        <f t="shared" si="1"/>
        <v>35</v>
      </c>
      <c r="L18" s="322"/>
    </row>
    <row r="19" spans="1:12" ht="20.100000000000001" customHeight="1" x14ac:dyDescent="0.2">
      <c r="D19" s="83"/>
      <c r="E19" s="83"/>
    </row>
    <row r="22" spans="1:12" ht="20.100000000000001" customHeight="1" x14ac:dyDescent="0.2">
      <c r="F22" s="83"/>
    </row>
  </sheetData>
  <sheetProtection selectLockedCells="1"/>
  <mergeCells count="6">
    <mergeCell ref="L3:L4"/>
    <mergeCell ref="A3:A4"/>
    <mergeCell ref="A1:I1"/>
    <mergeCell ref="A2:I2"/>
    <mergeCell ref="B3:F3"/>
    <mergeCell ref="G3:K3"/>
  </mergeCells>
  <printOptions horizontalCentered="1" verticalCentered="1"/>
  <pageMargins left="1" right="1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showGridLines="0" zoomScaleNormal="100" zoomScaleSheetLayoutView="100" workbookViewId="0">
      <selection activeCell="H12" sqref="H12"/>
    </sheetView>
  </sheetViews>
  <sheetFormatPr defaultColWidth="9.140625" defaultRowHeight="20.100000000000001" customHeight="1" x14ac:dyDescent="0.2"/>
  <cols>
    <col min="1" max="1" width="23.7109375" style="85" customWidth="1"/>
    <col min="2" max="5" width="7.28515625" style="85" customWidth="1"/>
    <col min="6" max="6" width="6.7109375" style="85" customWidth="1"/>
    <col min="7" max="11" width="7.28515625" style="85" customWidth="1"/>
    <col min="12" max="12" width="25.85546875" style="85" customWidth="1"/>
    <col min="13" max="23" width="5.7109375" style="85" customWidth="1"/>
    <col min="24" max="24" width="14.28515625" style="85" customWidth="1"/>
    <col min="25" max="16384" width="9.140625" style="85"/>
  </cols>
  <sheetData>
    <row r="1" spans="1:24" ht="20.100000000000001" customHeight="1" x14ac:dyDescent="0.2">
      <c r="A1" s="479" t="s">
        <v>250</v>
      </c>
      <c r="B1" s="479"/>
      <c r="C1" s="479"/>
      <c r="D1" s="479"/>
      <c r="E1" s="479"/>
      <c r="F1" s="479"/>
      <c r="G1" s="479"/>
      <c r="H1" s="479"/>
      <c r="I1" s="479"/>
      <c r="J1" s="84"/>
      <c r="L1" s="86" t="s">
        <v>370</v>
      </c>
      <c r="Q1" s="87"/>
      <c r="R1" s="87"/>
      <c r="S1" s="87"/>
      <c r="T1" s="87"/>
      <c r="U1" s="87"/>
      <c r="V1" s="87"/>
      <c r="W1" s="87"/>
      <c r="X1" s="87"/>
    </row>
    <row r="2" spans="1:24" ht="20.100000000000001" customHeight="1" thickBot="1" x14ac:dyDescent="0.25">
      <c r="A2" s="485" t="s">
        <v>79</v>
      </c>
      <c r="B2" s="485"/>
      <c r="C2" s="485"/>
      <c r="D2" s="485"/>
      <c r="E2" s="485"/>
      <c r="F2" s="485"/>
      <c r="G2" s="486"/>
      <c r="H2" s="486"/>
      <c r="I2" s="486"/>
      <c r="J2" s="486"/>
      <c r="K2" s="486"/>
    </row>
    <row r="3" spans="1:24" ht="20.100000000000001" customHeight="1" x14ac:dyDescent="0.2">
      <c r="A3" s="487" t="s">
        <v>409</v>
      </c>
      <c r="B3" s="489" t="s">
        <v>366</v>
      </c>
      <c r="C3" s="490"/>
      <c r="D3" s="490"/>
      <c r="E3" s="490"/>
      <c r="F3" s="491"/>
      <c r="G3" s="492" t="s">
        <v>0</v>
      </c>
      <c r="H3" s="493"/>
      <c r="I3" s="493"/>
      <c r="J3" s="493"/>
      <c r="K3" s="494"/>
      <c r="L3" s="483" t="s">
        <v>3</v>
      </c>
    </row>
    <row r="4" spans="1:24" ht="19.5" customHeight="1" thickBot="1" x14ac:dyDescent="0.25">
      <c r="A4" s="488"/>
      <c r="B4" s="355">
        <v>2014</v>
      </c>
      <c r="C4" s="356">
        <v>2015</v>
      </c>
      <c r="D4" s="356">
        <v>2016</v>
      </c>
      <c r="E4" s="356">
        <v>2017</v>
      </c>
      <c r="F4" s="357">
        <v>2018</v>
      </c>
      <c r="G4" s="358">
        <v>2014</v>
      </c>
      <c r="H4" s="356">
        <v>2015</v>
      </c>
      <c r="I4" s="356">
        <v>2016</v>
      </c>
      <c r="J4" s="356">
        <v>2017</v>
      </c>
      <c r="K4" s="359">
        <v>2018</v>
      </c>
      <c r="L4" s="484"/>
    </row>
    <row r="5" spans="1:24" s="65" customFormat="1" ht="20.100000000000001" customHeight="1" x14ac:dyDescent="0.2">
      <c r="A5" s="272" t="s">
        <v>16</v>
      </c>
      <c r="B5" s="334" t="s">
        <v>319</v>
      </c>
      <c r="C5" s="333" t="s">
        <v>319</v>
      </c>
      <c r="D5" s="333" t="s">
        <v>319</v>
      </c>
      <c r="E5" s="333" t="s">
        <v>319</v>
      </c>
      <c r="F5" s="342" t="s">
        <v>319</v>
      </c>
      <c r="G5" s="346" t="s">
        <v>319</v>
      </c>
      <c r="H5" s="333" t="s">
        <v>319</v>
      </c>
      <c r="I5" s="333" t="s">
        <v>319</v>
      </c>
      <c r="J5" s="333" t="s">
        <v>319</v>
      </c>
      <c r="K5" s="347" t="s">
        <v>319</v>
      </c>
      <c r="L5" s="279" t="s">
        <v>371</v>
      </c>
    </row>
    <row r="6" spans="1:24" s="65" customFormat="1" ht="20.100000000000001" customHeight="1" x14ac:dyDescent="0.2">
      <c r="A6" s="273" t="s">
        <v>42</v>
      </c>
      <c r="B6" s="335" t="s">
        <v>319</v>
      </c>
      <c r="C6" s="88" t="s">
        <v>319</v>
      </c>
      <c r="D6" s="88" t="s">
        <v>319</v>
      </c>
      <c r="E6" s="88" t="s">
        <v>319</v>
      </c>
      <c r="F6" s="343" t="s">
        <v>319</v>
      </c>
      <c r="G6" s="348" t="s">
        <v>319</v>
      </c>
      <c r="H6" s="88" t="s">
        <v>319</v>
      </c>
      <c r="I6" s="88" t="s">
        <v>319</v>
      </c>
      <c r="J6" s="88" t="s">
        <v>319</v>
      </c>
      <c r="K6" s="349" t="s">
        <v>319</v>
      </c>
      <c r="L6" s="280" t="s">
        <v>66</v>
      </c>
    </row>
    <row r="7" spans="1:24" s="65" customFormat="1" ht="20.100000000000001" customHeight="1" x14ac:dyDescent="0.2">
      <c r="A7" s="273" t="s">
        <v>17</v>
      </c>
      <c r="B7" s="336">
        <v>0</v>
      </c>
      <c r="C7" s="89">
        <v>1</v>
      </c>
      <c r="D7" s="89">
        <v>0</v>
      </c>
      <c r="E7" s="89">
        <v>0</v>
      </c>
      <c r="F7" s="366">
        <v>5</v>
      </c>
      <c r="G7" s="348">
        <v>0</v>
      </c>
      <c r="H7" s="88">
        <v>4</v>
      </c>
      <c r="I7" s="88">
        <v>0</v>
      </c>
      <c r="J7" s="88">
        <v>0</v>
      </c>
      <c r="K7" s="367" t="s">
        <v>169</v>
      </c>
      <c r="L7" s="280" t="s">
        <v>18</v>
      </c>
    </row>
    <row r="8" spans="1:24" s="65" customFormat="1" ht="20.100000000000001" customHeight="1" x14ac:dyDescent="0.2">
      <c r="A8" s="273" t="s">
        <v>19</v>
      </c>
      <c r="B8" s="336">
        <v>0</v>
      </c>
      <c r="C8" s="89">
        <v>0</v>
      </c>
      <c r="D8" s="89">
        <v>0</v>
      </c>
      <c r="E8" s="89">
        <v>0</v>
      </c>
      <c r="F8" s="366">
        <v>0.2</v>
      </c>
      <c r="G8" s="348">
        <v>1</v>
      </c>
      <c r="H8" s="88">
        <v>0</v>
      </c>
      <c r="I8" s="88">
        <v>2</v>
      </c>
      <c r="J8" s="88">
        <v>0</v>
      </c>
      <c r="K8" s="368">
        <v>3</v>
      </c>
      <c r="L8" s="280"/>
    </row>
    <row r="9" spans="1:24" s="65" customFormat="1" ht="20.100000000000001" customHeight="1" x14ac:dyDescent="0.2">
      <c r="A9" s="273" t="s">
        <v>20</v>
      </c>
      <c r="B9" s="335" t="s">
        <v>319</v>
      </c>
      <c r="C9" s="88" t="s">
        <v>319</v>
      </c>
      <c r="D9" s="88" t="s">
        <v>319</v>
      </c>
      <c r="E9" s="88" t="s">
        <v>319</v>
      </c>
      <c r="F9" s="343" t="s">
        <v>319</v>
      </c>
      <c r="G9" s="348" t="s">
        <v>319</v>
      </c>
      <c r="H9" s="88" t="s">
        <v>319</v>
      </c>
      <c r="I9" s="88" t="s">
        <v>319</v>
      </c>
      <c r="J9" s="88" t="s">
        <v>319</v>
      </c>
      <c r="K9" s="368" t="s">
        <v>319</v>
      </c>
      <c r="L9" s="280" t="s">
        <v>105</v>
      </c>
    </row>
    <row r="10" spans="1:24" s="65" customFormat="1" ht="20.100000000000001" customHeight="1" x14ac:dyDescent="0.2">
      <c r="A10" s="273" t="s">
        <v>43</v>
      </c>
      <c r="B10" s="335" t="s">
        <v>319</v>
      </c>
      <c r="C10" s="88" t="s">
        <v>319</v>
      </c>
      <c r="D10" s="88" t="s">
        <v>319</v>
      </c>
      <c r="E10" s="88" t="s">
        <v>319</v>
      </c>
      <c r="F10" s="343" t="s">
        <v>319</v>
      </c>
      <c r="G10" s="348" t="s">
        <v>319</v>
      </c>
      <c r="H10" s="88" t="s">
        <v>319</v>
      </c>
      <c r="I10" s="88" t="s">
        <v>319</v>
      </c>
      <c r="J10" s="88" t="s">
        <v>319</v>
      </c>
      <c r="K10" s="368" t="s">
        <v>319</v>
      </c>
      <c r="L10" s="280"/>
    </row>
    <row r="11" spans="1:24" s="65" customFormat="1" ht="20.100000000000001" customHeight="1" x14ac:dyDescent="0.2">
      <c r="A11" s="273" t="s">
        <v>44</v>
      </c>
      <c r="B11" s="335" t="s">
        <v>319</v>
      </c>
      <c r="C11" s="88" t="s">
        <v>319</v>
      </c>
      <c r="D11" s="88" t="s">
        <v>319</v>
      </c>
      <c r="E11" s="88" t="s">
        <v>319</v>
      </c>
      <c r="F11" s="343" t="s">
        <v>319</v>
      </c>
      <c r="G11" s="348" t="s">
        <v>319</v>
      </c>
      <c r="H11" s="88" t="s">
        <v>319</v>
      </c>
      <c r="I11" s="88" t="s">
        <v>319</v>
      </c>
      <c r="J11" s="88" t="s">
        <v>319</v>
      </c>
      <c r="K11" s="368" t="s">
        <v>319</v>
      </c>
      <c r="L11" s="280" t="s">
        <v>45</v>
      </c>
    </row>
    <row r="12" spans="1:24" s="65" customFormat="1" ht="20.100000000000001" customHeight="1" x14ac:dyDescent="0.2">
      <c r="A12" s="273" t="s">
        <v>21</v>
      </c>
      <c r="B12" s="337">
        <v>0</v>
      </c>
      <c r="C12" s="90">
        <v>0</v>
      </c>
      <c r="D12" s="90">
        <v>1</v>
      </c>
      <c r="E12" s="90">
        <v>1</v>
      </c>
      <c r="F12" s="366">
        <v>0</v>
      </c>
      <c r="G12" s="350">
        <v>0</v>
      </c>
      <c r="H12" s="88">
        <v>0</v>
      </c>
      <c r="I12" s="91">
        <v>1</v>
      </c>
      <c r="J12" s="91">
        <v>1</v>
      </c>
      <c r="K12" s="368">
        <v>0</v>
      </c>
      <c r="L12" s="280"/>
    </row>
    <row r="13" spans="1:24" s="65" customFormat="1" ht="20.100000000000001" customHeight="1" x14ac:dyDescent="0.2">
      <c r="A13" s="273" t="s">
        <v>12</v>
      </c>
      <c r="B13" s="335" t="s">
        <v>319</v>
      </c>
      <c r="C13" s="88" t="s">
        <v>319</v>
      </c>
      <c r="D13" s="88" t="s">
        <v>319</v>
      </c>
      <c r="E13" s="88" t="s">
        <v>319</v>
      </c>
      <c r="F13" s="343" t="s">
        <v>319</v>
      </c>
      <c r="G13" s="348" t="s">
        <v>319</v>
      </c>
      <c r="H13" s="88" t="s">
        <v>319</v>
      </c>
      <c r="I13" s="88" t="s">
        <v>319</v>
      </c>
      <c r="J13" s="88" t="s">
        <v>319</v>
      </c>
      <c r="K13" s="368" t="s">
        <v>319</v>
      </c>
      <c r="L13" s="280"/>
    </row>
    <row r="14" spans="1:24" s="65" customFormat="1" ht="20.100000000000001" customHeight="1" x14ac:dyDescent="0.2">
      <c r="A14" s="273" t="s">
        <v>22</v>
      </c>
      <c r="B14" s="336">
        <v>13</v>
      </c>
      <c r="C14" s="89">
        <v>18.5</v>
      </c>
      <c r="D14" s="89">
        <v>16.399999999999999</v>
      </c>
      <c r="E14" s="89">
        <v>32.5</v>
      </c>
      <c r="F14" s="366">
        <v>45</v>
      </c>
      <c r="G14" s="348">
        <v>4</v>
      </c>
      <c r="H14" s="88">
        <v>4</v>
      </c>
      <c r="I14" s="88">
        <v>4</v>
      </c>
      <c r="J14" s="88">
        <v>4</v>
      </c>
      <c r="K14" s="368" t="s">
        <v>169</v>
      </c>
      <c r="L14" s="280"/>
    </row>
    <row r="15" spans="1:24" s="65" customFormat="1" ht="20.100000000000001" customHeight="1" x14ac:dyDescent="0.2">
      <c r="A15" s="273" t="s">
        <v>23</v>
      </c>
      <c r="B15" s="336">
        <v>33</v>
      </c>
      <c r="C15" s="89">
        <v>19.5</v>
      </c>
      <c r="D15" s="89">
        <v>17.600000000000001</v>
      </c>
      <c r="E15" s="89">
        <v>13.3</v>
      </c>
      <c r="F15" s="366">
        <v>1</v>
      </c>
      <c r="G15" s="348">
        <v>4</v>
      </c>
      <c r="H15" s="88">
        <v>4</v>
      </c>
      <c r="I15" s="88">
        <v>4</v>
      </c>
      <c r="J15" s="88">
        <v>4</v>
      </c>
      <c r="K15" s="368">
        <v>4</v>
      </c>
      <c r="L15" s="280"/>
    </row>
    <row r="16" spans="1:24" s="65" customFormat="1" ht="20.100000000000001" customHeight="1" thickBot="1" x14ac:dyDescent="0.25">
      <c r="A16" s="339" t="s">
        <v>24</v>
      </c>
      <c r="B16" s="338" t="s">
        <v>320</v>
      </c>
      <c r="C16" s="331" t="s">
        <v>319</v>
      </c>
      <c r="D16" s="331" t="s">
        <v>319</v>
      </c>
      <c r="E16" s="331" t="s">
        <v>319</v>
      </c>
      <c r="F16" s="344" t="s">
        <v>319</v>
      </c>
      <c r="G16" s="351" t="s">
        <v>320</v>
      </c>
      <c r="H16" s="331" t="s">
        <v>319</v>
      </c>
      <c r="I16" s="331" t="s">
        <v>319</v>
      </c>
      <c r="J16" s="331" t="s">
        <v>319</v>
      </c>
      <c r="K16" s="369" t="s">
        <v>319</v>
      </c>
      <c r="L16" s="281" t="s">
        <v>372</v>
      </c>
    </row>
    <row r="17" spans="1:22" s="65" customFormat="1" ht="39" customHeight="1" thickBot="1" x14ac:dyDescent="0.25">
      <c r="A17" s="206" t="s">
        <v>410</v>
      </c>
      <c r="B17" s="302"/>
      <c r="C17" s="302"/>
      <c r="D17" s="302"/>
      <c r="E17" s="302"/>
      <c r="F17" s="302"/>
      <c r="G17" s="205"/>
      <c r="H17" s="302"/>
      <c r="I17" s="302"/>
      <c r="J17" s="302"/>
      <c r="K17" s="303"/>
      <c r="L17" s="303"/>
    </row>
    <row r="18" spans="1:22" s="65" customFormat="1" ht="20.100000000000001" customHeight="1" x14ac:dyDescent="0.2">
      <c r="A18" s="341" t="s">
        <v>5</v>
      </c>
      <c r="B18" s="340" t="s">
        <v>319</v>
      </c>
      <c r="C18" s="332" t="s">
        <v>319</v>
      </c>
      <c r="D18" s="332" t="s">
        <v>319</v>
      </c>
      <c r="E18" s="332" t="s">
        <v>319</v>
      </c>
      <c r="F18" s="345" t="s">
        <v>319</v>
      </c>
      <c r="G18" s="353" t="s">
        <v>319</v>
      </c>
      <c r="H18" s="332" t="s">
        <v>319</v>
      </c>
      <c r="I18" s="332" t="s">
        <v>319</v>
      </c>
      <c r="J18" s="332" t="s">
        <v>319</v>
      </c>
      <c r="K18" s="354" t="s">
        <v>319</v>
      </c>
      <c r="L18" s="279" t="s">
        <v>372</v>
      </c>
    </row>
    <row r="19" spans="1:22" s="65" customFormat="1" ht="20.100000000000001" customHeight="1" thickBot="1" x14ac:dyDescent="0.25">
      <c r="A19" s="275" t="s">
        <v>25</v>
      </c>
      <c r="B19" s="338" t="s">
        <v>319</v>
      </c>
      <c r="C19" s="331" t="s">
        <v>319</v>
      </c>
      <c r="D19" s="331" t="s">
        <v>319</v>
      </c>
      <c r="E19" s="331" t="s">
        <v>319</v>
      </c>
      <c r="F19" s="344" t="s">
        <v>319</v>
      </c>
      <c r="G19" s="351" t="s">
        <v>319</v>
      </c>
      <c r="H19" s="331" t="s">
        <v>319</v>
      </c>
      <c r="I19" s="331" t="s">
        <v>319</v>
      </c>
      <c r="J19" s="331" t="s">
        <v>319</v>
      </c>
      <c r="K19" s="352" t="s">
        <v>319</v>
      </c>
      <c r="L19" s="281" t="s">
        <v>372</v>
      </c>
    </row>
    <row r="20" spans="1:22" s="65" customFormat="1" ht="20.100000000000001" customHeight="1" thickBot="1" x14ac:dyDescent="0.25">
      <c r="A20" s="144" t="s">
        <v>6</v>
      </c>
      <c r="B20" s="360">
        <f t="shared" ref="B20:E20" si="0">SUM(B5:B19)</f>
        <v>46</v>
      </c>
      <c r="C20" s="361">
        <f t="shared" si="0"/>
        <v>39</v>
      </c>
      <c r="D20" s="361">
        <f t="shared" si="0"/>
        <v>35</v>
      </c>
      <c r="E20" s="361">
        <f t="shared" si="0"/>
        <v>46.8</v>
      </c>
      <c r="F20" s="362">
        <f t="shared" ref="F20:K20" si="1">SUM(F5:F19)</f>
        <v>51.2</v>
      </c>
      <c r="G20" s="363">
        <f t="shared" si="1"/>
        <v>9</v>
      </c>
      <c r="H20" s="364">
        <f t="shared" si="1"/>
        <v>12</v>
      </c>
      <c r="I20" s="364">
        <f t="shared" si="1"/>
        <v>11</v>
      </c>
      <c r="J20" s="364">
        <f t="shared" si="1"/>
        <v>9</v>
      </c>
      <c r="K20" s="365">
        <f t="shared" si="1"/>
        <v>7</v>
      </c>
      <c r="L20" s="296"/>
    </row>
    <row r="22" spans="1:22" ht="20.100000000000001" customHeight="1" x14ac:dyDescent="0.2">
      <c r="A22" s="85" t="s">
        <v>373</v>
      </c>
    </row>
    <row r="24" spans="1:22" ht="20.100000000000001" customHeight="1" x14ac:dyDescent="0.2">
      <c r="V24" s="85" t="s">
        <v>46</v>
      </c>
    </row>
  </sheetData>
  <sheetProtection selectLockedCells="1"/>
  <mergeCells count="6">
    <mergeCell ref="A1:I1"/>
    <mergeCell ref="L3:L4"/>
    <mergeCell ref="A2:K2"/>
    <mergeCell ref="A3:A4"/>
    <mergeCell ref="B3:F3"/>
    <mergeCell ref="G3:K3"/>
  </mergeCells>
  <printOptions horizontalCentered="1" verticalCentered="1"/>
  <pageMargins left="1" right="1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view="pageBreakPreview" zoomScaleNormal="100" zoomScaleSheetLayoutView="100" workbookViewId="0">
      <selection activeCell="E28" sqref="E28"/>
    </sheetView>
  </sheetViews>
  <sheetFormatPr defaultColWidth="9.28515625" defaultRowHeight="20.100000000000001" customHeight="1" x14ac:dyDescent="0.2"/>
  <cols>
    <col min="1" max="1" width="21.42578125" style="99" customWidth="1"/>
    <col min="2" max="2" width="6.28515625" style="99" customWidth="1"/>
    <col min="3" max="6" width="7.7109375" style="99" customWidth="1"/>
    <col min="7" max="7" width="7.42578125" style="99" customWidth="1"/>
    <col min="8" max="8" width="6.42578125" style="99" customWidth="1"/>
    <col min="9" max="9" width="6.28515625" style="99" customWidth="1"/>
    <col min="10" max="11" width="6.7109375" style="99" customWidth="1"/>
    <col min="12" max="12" width="29.28515625" style="99" customWidth="1"/>
    <col min="13" max="16384" width="9.28515625" style="99"/>
  </cols>
  <sheetData>
    <row r="1" spans="1:12" ht="20.100000000000001" customHeight="1" x14ac:dyDescent="0.2">
      <c r="A1" s="495" t="s">
        <v>250</v>
      </c>
      <c r="B1" s="495"/>
      <c r="C1" s="495"/>
      <c r="D1" s="495"/>
      <c r="E1" s="495"/>
      <c r="F1" s="495"/>
      <c r="G1" s="495"/>
      <c r="H1" s="495"/>
      <c r="I1" s="495"/>
      <c r="J1" s="495"/>
      <c r="L1" s="100" t="s">
        <v>374</v>
      </c>
    </row>
    <row r="2" spans="1:12" ht="20.100000000000001" customHeight="1" thickBot="1" x14ac:dyDescent="0.25">
      <c r="A2" s="496" t="s">
        <v>82</v>
      </c>
      <c r="B2" s="496"/>
      <c r="C2" s="496"/>
      <c r="D2" s="496"/>
      <c r="E2" s="496"/>
      <c r="F2" s="496"/>
      <c r="G2" s="496"/>
      <c r="H2" s="496"/>
      <c r="I2" s="496"/>
      <c r="J2" s="496"/>
    </row>
    <row r="3" spans="1:12" s="85" customFormat="1" ht="20.100000000000001" customHeight="1" x14ac:dyDescent="0.2">
      <c r="A3" s="487" t="s">
        <v>409</v>
      </c>
      <c r="B3" s="489" t="s">
        <v>366</v>
      </c>
      <c r="C3" s="490"/>
      <c r="D3" s="490"/>
      <c r="E3" s="490"/>
      <c r="F3" s="491"/>
      <c r="G3" s="492" t="s">
        <v>0</v>
      </c>
      <c r="H3" s="493"/>
      <c r="I3" s="493"/>
      <c r="J3" s="493"/>
      <c r="K3" s="494"/>
      <c r="L3" s="483" t="s">
        <v>3</v>
      </c>
    </row>
    <row r="4" spans="1:12" s="85" customFormat="1" ht="20.100000000000001" customHeight="1" thickBot="1" x14ac:dyDescent="0.25">
      <c r="A4" s="488"/>
      <c r="B4" s="355">
        <v>2014</v>
      </c>
      <c r="C4" s="356">
        <v>2015</v>
      </c>
      <c r="D4" s="356">
        <v>2016</v>
      </c>
      <c r="E4" s="356">
        <v>2017</v>
      </c>
      <c r="F4" s="357">
        <v>2018</v>
      </c>
      <c r="G4" s="358">
        <v>2014</v>
      </c>
      <c r="H4" s="356">
        <v>2015</v>
      </c>
      <c r="I4" s="356">
        <v>2016</v>
      </c>
      <c r="J4" s="356">
        <v>2017</v>
      </c>
      <c r="K4" s="359">
        <v>2018</v>
      </c>
      <c r="L4" s="499"/>
    </row>
    <row r="5" spans="1:12" s="65" customFormat="1" ht="20.100000000000001" customHeight="1" x14ac:dyDescent="0.2">
      <c r="A5" s="272" t="s">
        <v>26</v>
      </c>
      <c r="B5" s="267">
        <v>0</v>
      </c>
      <c r="C5" s="261">
        <v>0</v>
      </c>
      <c r="D5" s="261">
        <v>0</v>
      </c>
      <c r="E5" s="261">
        <v>0</v>
      </c>
      <c r="F5" s="297">
        <v>0</v>
      </c>
      <c r="G5" s="376">
        <v>0</v>
      </c>
      <c r="H5" s="373">
        <v>0</v>
      </c>
      <c r="I5" s="373">
        <v>0</v>
      </c>
      <c r="J5" s="373">
        <v>0</v>
      </c>
      <c r="K5" s="381">
        <v>0</v>
      </c>
      <c r="L5" s="279" t="s">
        <v>83</v>
      </c>
    </row>
    <row r="6" spans="1:12" s="65" customFormat="1" ht="20.100000000000001" customHeight="1" x14ac:dyDescent="0.2">
      <c r="A6" s="273" t="s">
        <v>27</v>
      </c>
      <c r="B6" s="268">
        <v>0</v>
      </c>
      <c r="C6" s="63">
        <v>0</v>
      </c>
      <c r="D6" s="63">
        <v>0</v>
      </c>
      <c r="E6" s="63">
        <v>0</v>
      </c>
      <c r="F6" s="107">
        <v>0</v>
      </c>
      <c r="G6" s="377">
        <v>0</v>
      </c>
      <c r="H6" s="101">
        <v>0</v>
      </c>
      <c r="I6" s="101">
        <v>0</v>
      </c>
      <c r="J6" s="101">
        <v>0</v>
      </c>
      <c r="K6" s="382">
        <v>0</v>
      </c>
      <c r="L6" s="280" t="s">
        <v>84</v>
      </c>
    </row>
    <row r="7" spans="1:12" s="65" customFormat="1" ht="20.100000000000001" customHeight="1" x14ac:dyDescent="0.2">
      <c r="A7" s="273" t="s">
        <v>106</v>
      </c>
      <c r="B7" s="268">
        <v>0</v>
      </c>
      <c r="C7" s="63">
        <v>102</v>
      </c>
      <c r="D7" s="63">
        <v>98</v>
      </c>
      <c r="E7" s="63">
        <v>113</v>
      </c>
      <c r="F7" s="107">
        <v>227</v>
      </c>
      <c r="G7" s="377">
        <v>3</v>
      </c>
      <c r="H7" s="101">
        <v>9</v>
      </c>
      <c r="I7" s="101">
        <v>5</v>
      </c>
      <c r="J7" s="101">
        <v>9</v>
      </c>
      <c r="K7" s="382">
        <v>9</v>
      </c>
      <c r="L7" s="280" t="s">
        <v>112</v>
      </c>
    </row>
    <row r="8" spans="1:12" s="65" customFormat="1" ht="20.100000000000001" customHeight="1" x14ac:dyDescent="0.2">
      <c r="A8" s="273" t="s">
        <v>29</v>
      </c>
      <c r="B8" s="268">
        <v>0</v>
      </c>
      <c r="C8" s="63">
        <v>0</v>
      </c>
      <c r="D8" s="63">
        <v>0</v>
      </c>
      <c r="E8" s="63">
        <v>0</v>
      </c>
      <c r="F8" s="107">
        <v>0</v>
      </c>
      <c r="G8" s="377">
        <v>0</v>
      </c>
      <c r="H8" s="101">
        <v>0</v>
      </c>
      <c r="I8" s="101">
        <v>0</v>
      </c>
      <c r="J8" s="101">
        <v>0</v>
      </c>
      <c r="K8" s="382">
        <v>0</v>
      </c>
      <c r="L8" s="280" t="s">
        <v>28</v>
      </c>
    </row>
    <row r="9" spans="1:12" s="65" customFormat="1" ht="20.100000000000001" customHeight="1" x14ac:dyDescent="0.2">
      <c r="A9" s="273" t="s">
        <v>30</v>
      </c>
      <c r="B9" s="268">
        <v>0</v>
      </c>
      <c r="C9" s="63">
        <v>0</v>
      </c>
      <c r="D9" s="63">
        <v>0</v>
      </c>
      <c r="E9" s="63">
        <v>0</v>
      </c>
      <c r="F9" s="107">
        <v>0</v>
      </c>
      <c r="G9" s="377">
        <v>0</v>
      </c>
      <c r="H9" s="101">
        <v>0</v>
      </c>
      <c r="I9" s="101">
        <v>0</v>
      </c>
      <c r="J9" s="101">
        <v>0</v>
      </c>
      <c r="K9" s="382">
        <v>0</v>
      </c>
      <c r="L9" s="280" t="s">
        <v>237</v>
      </c>
    </row>
    <row r="10" spans="1:12" s="65" customFormat="1" ht="20.100000000000001" customHeight="1" thickBot="1" x14ac:dyDescent="0.25">
      <c r="A10" s="275" t="s">
        <v>238</v>
      </c>
      <c r="B10" s="271">
        <v>0.4</v>
      </c>
      <c r="C10" s="264">
        <v>37</v>
      </c>
      <c r="D10" s="264">
        <v>21</v>
      </c>
      <c r="E10" s="264">
        <v>12</v>
      </c>
      <c r="F10" s="298">
        <v>50</v>
      </c>
      <c r="G10" s="378">
        <v>4</v>
      </c>
      <c r="H10" s="370">
        <v>9</v>
      </c>
      <c r="I10" s="370">
        <v>9</v>
      </c>
      <c r="J10" s="370">
        <v>9</v>
      </c>
      <c r="K10" s="383">
        <v>9</v>
      </c>
      <c r="L10" s="281" t="s">
        <v>112</v>
      </c>
    </row>
    <row r="11" spans="1:12" s="65" customFormat="1" ht="20.100000000000001" customHeight="1" thickBot="1" x14ac:dyDescent="0.25">
      <c r="A11" s="144" t="s">
        <v>87</v>
      </c>
      <c r="B11" s="374">
        <f t="shared" ref="B11:F11" si="0">SUM(B5:B10)</f>
        <v>0.4</v>
      </c>
      <c r="C11" s="371">
        <f t="shared" si="0"/>
        <v>139</v>
      </c>
      <c r="D11" s="371">
        <f t="shared" si="0"/>
        <v>119</v>
      </c>
      <c r="E11" s="371">
        <f t="shared" si="0"/>
        <v>125</v>
      </c>
      <c r="F11" s="375">
        <f t="shared" si="0"/>
        <v>277</v>
      </c>
      <c r="G11" s="379">
        <f>SUM(G5:G10)</f>
        <v>7</v>
      </c>
      <c r="H11" s="372">
        <f>SUM(H5:H10)</f>
        <v>18</v>
      </c>
      <c r="I11" s="372">
        <f>SUM(I5:I10)</f>
        <v>14</v>
      </c>
      <c r="J11" s="372">
        <f>SUM(J5:J10)</f>
        <v>18</v>
      </c>
      <c r="K11" s="380">
        <f>SUM(K5:K10)</f>
        <v>18</v>
      </c>
      <c r="L11" s="296"/>
    </row>
    <row r="13" spans="1:12" s="102" customFormat="1" ht="20.100000000000001" customHeight="1" x14ac:dyDescent="0.2">
      <c r="A13" s="479" t="s">
        <v>250</v>
      </c>
      <c r="B13" s="479"/>
      <c r="C13" s="479"/>
      <c r="D13" s="479"/>
      <c r="E13" s="479"/>
      <c r="F13" s="479"/>
      <c r="G13" s="479"/>
      <c r="H13" s="479"/>
      <c r="I13" s="479"/>
      <c r="L13" s="103" t="s">
        <v>375</v>
      </c>
    </row>
    <row r="14" spans="1:12" s="102" customFormat="1" ht="20.100000000000001" customHeight="1" thickBot="1" x14ac:dyDescent="0.25">
      <c r="A14" s="500" t="s">
        <v>85</v>
      </c>
      <c r="B14" s="500"/>
      <c r="C14" s="500"/>
      <c r="D14" s="500"/>
      <c r="E14" s="500"/>
      <c r="F14" s="500"/>
      <c r="G14" s="500"/>
      <c r="H14" s="500"/>
    </row>
    <row r="15" spans="1:12" s="85" customFormat="1" ht="20.100000000000001" customHeight="1" x14ac:dyDescent="0.2">
      <c r="A15" s="497" t="s">
        <v>376</v>
      </c>
      <c r="B15" s="489" t="s">
        <v>366</v>
      </c>
      <c r="C15" s="490"/>
      <c r="D15" s="490"/>
      <c r="E15" s="490"/>
      <c r="F15" s="491"/>
      <c r="G15" s="492" t="s">
        <v>0</v>
      </c>
      <c r="H15" s="493"/>
      <c r="I15" s="493"/>
      <c r="J15" s="493"/>
      <c r="K15" s="494"/>
      <c r="L15" s="501" t="s">
        <v>3</v>
      </c>
    </row>
    <row r="16" spans="1:12" s="85" customFormat="1" ht="20.100000000000001" customHeight="1" thickBot="1" x14ac:dyDescent="0.25">
      <c r="A16" s="498"/>
      <c r="B16" s="355">
        <v>2014</v>
      </c>
      <c r="C16" s="356">
        <v>2015</v>
      </c>
      <c r="D16" s="356">
        <v>2016</v>
      </c>
      <c r="E16" s="356">
        <v>2017</v>
      </c>
      <c r="F16" s="357">
        <v>2018</v>
      </c>
      <c r="G16" s="358">
        <v>2014</v>
      </c>
      <c r="H16" s="356">
        <v>2015</v>
      </c>
      <c r="I16" s="356">
        <v>2016</v>
      </c>
      <c r="J16" s="356">
        <v>2017</v>
      </c>
      <c r="K16" s="359">
        <v>2018</v>
      </c>
      <c r="L16" s="499"/>
    </row>
    <row r="17" spans="1:14" s="65" customFormat="1" ht="20.100000000000001" customHeight="1" x14ac:dyDescent="0.2">
      <c r="A17" s="272" t="s">
        <v>39</v>
      </c>
      <c r="B17" s="267">
        <v>0</v>
      </c>
      <c r="C17" s="261">
        <v>0</v>
      </c>
      <c r="D17" s="261">
        <v>0</v>
      </c>
      <c r="E17" s="261">
        <v>0</v>
      </c>
      <c r="F17" s="297">
        <v>0</v>
      </c>
      <c r="G17" s="282">
        <v>0</v>
      </c>
      <c r="H17" s="262">
        <v>0</v>
      </c>
      <c r="I17" s="262">
        <v>0</v>
      </c>
      <c r="J17" s="262">
        <v>0</v>
      </c>
      <c r="K17" s="299">
        <v>0</v>
      </c>
      <c r="L17" s="279" t="s">
        <v>377</v>
      </c>
    </row>
    <row r="18" spans="1:14" s="65" customFormat="1" ht="20.100000000000001" customHeight="1" x14ac:dyDescent="0.2">
      <c r="A18" s="273" t="s">
        <v>40</v>
      </c>
      <c r="B18" s="268">
        <v>0</v>
      </c>
      <c r="C18" s="63">
        <v>0</v>
      </c>
      <c r="D18" s="63">
        <v>0</v>
      </c>
      <c r="E18" s="63">
        <v>0.1</v>
      </c>
      <c r="F18" s="107">
        <v>0</v>
      </c>
      <c r="G18" s="284">
        <v>0</v>
      </c>
      <c r="H18" s="64">
        <v>0</v>
      </c>
      <c r="I18" s="64">
        <v>0</v>
      </c>
      <c r="J18" s="64">
        <v>2</v>
      </c>
      <c r="K18" s="300">
        <v>0</v>
      </c>
      <c r="L18" s="280" t="s">
        <v>86</v>
      </c>
      <c r="N18" s="65" t="s">
        <v>239</v>
      </c>
    </row>
    <row r="19" spans="1:14" s="65" customFormat="1" ht="20.100000000000001" customHeight="1" x14ac:dyDescent="0.2">
      <c r="A19" s="273" t="s">
        <v>31</v>
      </c>
      <c r="B19" s="268">
        <v>0</v>
      </c>
      <c r="C19" s="63">
        <v>0</v>
      </c>
      <c r="D19" s="63">
        <v>0</v>
      </c>
      <c r="E19" s="63">
        <v>0</v>
      </c>
      <c r="F19" s="107">
        <v>0</v>
      </c>
      <c r="G19" s="284">
        <v>0</v>
      </c>
      <c r="H19" s="64">
        <v>0</v>
      </c>
      <c r="I19" s="64">
        <v>0</v>
      </c>
      <c r="J19" s="64">
        <v>0</v>
      </c>
      <c r="K19" s="300">
        <v>0</v>
      </c>
      <c r="L19" s="280" t="s">
        <v>377</v>
      </c>
    </row>
    <row r="20" spans="1:14" s="65" customFormat="1" ht="20.100000000000001" customHeight="1" thickBot="1" x14ac:dyDescent="0.25">
      <c r="A20" s="275" t="s">
        <v>41</v>
      </c>
      <c r="B20" s="271">
        <v>0.05</v>
      </c>
      <c r="C20" s="264">
        <v>0.05</v>
      </c>
      <c r="D20" s="264">
        <v>0</v>
      </c>
      <c r="E20" s="264">
        <v>0</v>
      </c>
      <c r="F20" s="298">
        <v>0</v>
      </c>
      <c r="G20" s="288">
        <v>0</v>
      </c>
      <c r="H20" s="265">
        <v>0</v>
      </c>
      <c r="I20" s="265">
        <v>0</v>
      </c>
      <c r="J20" s="265">
        <v>0</v>
      </c>
      <c r="K20" s="301">
        <v>0</v>
      </c>
      <c r="L20" s="281" t="s">
        <v>377</v>
      </c>
    </row>
    <row r="21" spans="1:14" s="65" customFormat="1" ht="20.100000000000001" customHeight="1" thickBot="1" x14ac:dyDescent="0.25">
      <c r="A21" s="144" t="s">
        <v>1</v>
      </c>
      <c r="B21" s="374">
        <f>SUM(B17:B20)</f>
        <v>0.05</v>
      </c>
      <c r="C21" s="371">
        <f>SUM(C17:C20)</f>
        <v>0.05</v>
      </c>
      <c r="D21" s="371">
        <f>SUM(D17:D20)</f>
        <v>0</v>
      </c>
      <c r="E21" s="371">
        <f t="shared" ref="E21:F21" si="1">SUM(E17:E20)</f>
        <v>0.1</v>
      </c>
      <c r="F21" s="375">
        <f t="shared" si="1"/>
        <v>0</v>
      </c>
      <c r="G21" s="379">
        <f>SUM(G17:G20)</f>
        <v>0</v>
      </c>
      <c r="H21" s="372">
        <f>SUM(H17:H20)</f>
        <v>0</v>
      </c>
      <c r="I21" s="372">
        <f>SUM(I17:I20)</f>
        <v>0</v>
      </c>
      <c r="J21" s="372">
        <f t="shared" ref="J21:K21" si="2">SUM(J17:J20)</f>
        <v>2</v>
      </c>
      <c r="K21" s="380">
        <f t="shared" si="2"/>
        <v>0</v>
      </c>
      <c r="L21" s="296"/>
    </row>
  </sheetData>
  <sheetProtection selectLockedCells="1"/>
  <mergeCells count="12">
    <mergeCell ref="L3:L4"/>
    <mergeCell ref="A13:I13"/>
    <mergeCell ref="A14:H14"/>
    <mergeCell ref="G15:K15"/>
    <mergeCell ref="L15:L16"/>
    <mergeCell ref="A3:A4"/>
    <mergeCell ref="B3:F3"/>
    <mergeCell ref="A1:J1"/>
    <mergeCell ref="A2:J2"/>
    <mergeCell ref="G3:K3"/>
    <mergeCell ref="A15:A16"/>
    <mergeCell ref="B15:F15"/>
  </mergeCells>
  <phoneticPr fontId="2" type="noConversion"/>
  <printOptions horizontalCentered="1" verticalCentered="1"/>
  <pageMargins left="1" right="1" top="1" bottom="1" header="0.5" footer="0.5"/>
  <pageSetup paperSize="9" orientation="landscape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showGridLines="0" tabSelected="1" view="pageBreakPreview" zoomScaleNormal="115" zoomScaleSheetLayoutView="100" workbookViewId="0">
      <pane ySplit="4" topLeftCell="A5" activePane="bottomLeft" state="frozen"/>
      <selection activeCell="A39" sqref="A39"/>
      <selection pane="bottomLeft" activeCell="K18" sqref="K18"/>
    </sheetView>
  </sheetViews>
  <sheetFormatPr defaultColWidth="9.140625" defaultRowHeight="20.100000000000001" customHeight="1" x14ac:dyDescent="0.2"/>
  <cols>
    <col min="1" max="1" width="21.42578125" style="85" customWidth="1"/>
    <col min="2" max="11" width="6.42578125" style="85" customWidth="1"/>
    <col min="12" max="12" width="16.28515625" style="85" customWidth="1"/>
    <col min="13" max="16384" width="9.140625" style="85"/>
  </cols>
  <sheetData>
    <row r="1" spans="1:12" ht="20.100000000000001" customHeight="1" x14ac:dyDescent="0.2">
      <c r="A1" s="495" t="s">
        <v>250</v>
      </c>
      <c r="B1" s="495"/>
      <c r="C1" s="495"/>
      <c r="D1" s="495"/>
      <c r="E1" s="495"/>
      <c r="F1" s="495"/>
      <c r="G1" s="495"/>
      <c r="H1" s="495"/>
      <c r="I1" s="495"/>
      <c r="J1" s="495"/>
      <c r="K1" s="105"/>
      <c r="L1" s="86" t="s">
        <v>378</v>
      </c>
    </row>
    <row r="2" spans="1:12" ht="20.100000000000001" customHeight="1" thickBot="1" x14ac:dyDescent="0.25">
      <c r="A2" s="506" t="s">
        <v>80</v>
      </c>
      <c r="B2" s="506"/>
      <c r="C2" s="506"/>
      <c r="D2" s="506"/>
      <c r="E2" s="506"/>
      <c r="F2" s="506"/>
      <c r="G2" s="506"/>
      <c r="H2" s="506"/>
    </row>
    <row r="3" spans="1:12" ht="20.100000000000001" customHeight="1" x14ac:dyDescent="0.2">
      <c r="A3" s="504" t="s">
        <v>67</v>
      </c>
      <c r="B3" s="453" t="s">
        <v>366</v>
      </c>
      <c r="C3" s="441"/>
      <c r="D3" s="441"/>
      <c r="E3" s="441"/>
      <c r="F3" s="449"/>
      <c r="G3" s="507" t="s">
        <v>0</v>
      </c>
      <c r="H3" s="507"/>
      <c r="I3" s="507"/>
      <c r="J3" s="507"/>
      <c r="K3" s="507"/>
      <c r="L3" s="502" t="s">
        <v>3</v>
      </c>
    </row>
    <row r="4" spans="1:12" ht="20.100000000000001" customHeight="1" thickBot="1" x14ac:dyDescent="0.25">
      <c r="A4" s="505"/>
      <c r="B4" s="358">
        <v>2014</v>
      </c>
      <c r="C4" s="356">
        <v>2015</v>
      </c>
      <c r="D4" s="356">
        <v>2016</v>
      </c>
      <c r="E4" s="356">
        <v>2017</v>
      </c>
      <c r="F4" s="359">
        <v>2018</v>
      </c>
      <c r="G4" s="355">
        <v>2014</v>
      </c>
      <c r="H4" s="356">
        <v>2015</v>
      </c>
      <c r="I4" s="356">
        <v>2016</v>
      </c>
      <c r="J4" s="356">
        <v>2017</v>
      </c>
      <c r="K4" s="357">
        <v>2018</v>
      </c>
      <c r="L4" s="503"/>
    </row>
    <row r="5" spans="1:12" s="65" customFormat="1" ht="20.100000000000001" customHeight="1" x14ac:dyDescent="0.2">
      <c r="A5" s="305" t="s">
        <v>32</v>
      </c>
      <c r="B5" s="312">
        <v>0</v>
      </c>
      <c r="C5" s="261">
        <v>1.5</v>
      </c>
      <c r="D5" s="261">
        <v>0</v>
      </c>
      <c r="E5" s="261">
        <v>0</v>
      </c>
      <c r="F5" s="323">
        <v>0</v>
      </c>
      <c r="G5" s="308">
        <v>10</v>
      </c>
      <c r="H5" s="262">
        <v>10</v>
      </c>
      <c r="I5" s="262">
        <v>1</v>
      </c>
      <c r="J5" s="262">
        <v>1</v>
      </c>
      <c r="K5" s="327">
        <v>1</v>
      </c>
      <c r="L5" s="272" t="s">
        <v>33</v>
      </c>
    </row>
    <row r="6" spans="1:12" s="65" customFormat="1" ht="20.100000000000001" customHeight="1" x14ac:dyDescent="0.2">
      <c r="A6" s="306" t="s">
        <v>34</v>
      </c>
      <c r="B6" s="313">
        <v>0</v>
      </c>
      <c r="C6" s="63">
        <v>0</v>
      </c>
      <c r="D6" s="63">
        <v>0</v>
      </c>
      <c r="E6" s="63">
        <v>0</v>
      </c>
      <c r="F6" s="324">
        <v>0</v>
      </c>
      <c r="G6" s="309">
        <v>0</v>
      </c>
      <c r="H6" s="64">
        <v>0</v>
      </c>
      <c r="I6" s="64">
        <v>0</v>
      </c>
      <c r="J6" s="64">
        <v>0</v>
      </c>
      <c r="K6" s="328">
        <v>0</v>
      </c>
      <c r="L6" s="273" t="s">
        <v>46</v>
      </c>
    </row>
    <row r="7" spans="1:12" s="65" customFormat="1" ht="20.100000000000001" customHeight="1" x14ac:dyDescent="0.2">
      <c r="A7" s="306" t="s">
        <v>35</v>
      </c>
      <c r="B7" s="313">
        <v>0</v>
      </c>
      <c r="C7" s="63">
        <v>0</v>
      </c>
      <c r="D7" s="63">
        <v>0</v>
      </c>
      <c r="E7" s="63">
        <v>0</v>
      </c>
      <c r="F7" s="324">
        <v>0</v>
      </c>
      <c r="G7" s="309">
        <v>0</v>
      </c>
      <c r="H7" s="64">
        <v>0</v>
      </c>
      <c r="I7" s="64">
        <v>0</v>
      </c>
      <c r="J7" s="64">
        <v>0</v>
      </c>
      <c r="K7" s="328">
        <v>0</v>
      </c>
      <c r="L7" s="273" t="s">
        <v>46</v>
      </c>
    </row>
    <row r="8" spans="1:12" s="65" customFormat="1" ht="20.100000000000001" customHeight="1" x14ac:dyDescent="0.2">
      <c r="A8" s="306" t="s">
        <v>36</v>
      </c>
      <c r="B8" s="313">
        <v>0</v>
      </c>
      <c r="C8" s="63">
        <v>0</v>
      </c>
      <c r="D8" s="63">
        <v>0</v>
      </c>
      <c r="E8" s="63">
        <v>0</v>
      </c>
      <c r="F8" s="324">
        <v>0</v>
      </c>
      <c r="G8" s="309">
        <v>0</v>
      </c>
      <c r="H8" s="64">
        <v>0</v>
      </c>
      <c r="I8" s="64">
        <v>0</v>
      </c>
      <c r="J8" s="64">
        <v>0</v>
      </c>
      <c r="K8" s="328">
        <v>0</v>
      </c>
      <c r="L8" s="273"/>
    </row>
    <row r="9" spans="1:12" s="65" customFormat="1" ht="20.100000000000001" customHeight="1" x14ac:dyDescent="0.2">
      <c r="A9" s="306" t="s">
        <v>37</v>
      </c>
      <c r="B9" s="313">
        <v>0</v>
      </c>
      <c r="C9" s="63">
        <v>0</v>
      </c>
      <c r="D9" s="63">
        <v>0</v>
      </c>
      <c r="E9" s="63">
        <v>0</v>
      </c>
      <c r="F9" s="324">
        <v>0</v>
      </c>
      <c r="G9" s="309">
        <v>0</v>
      </c>
      <c r="H9" s="64">
        <v>0</v>
      </c>
      <c r="I9" s="64">
        <v>0</v>
      </c>
      <c r="J9" s="64">
        <v>0</v>
      </c>
      <c r="K9" s="328">
        <v>0</v>
      </c>
      <c r="L9" s="273"/>
    </row>
    <row r="10" spans="1:12" s="65" customFormat="1" ht="20.100000000000001" customHeight="1" thickBot="1" x14ac:dyDescent="0.25">
      <c r="A10" s="307" t="s">
        <v>38</v>
      </c>
      <c r="B10" s="315">
        <v>0</v>
      </c>
      <c r="C10" s="264">
        <v>0</v>
      </c>
      <c r="D10" s="264">
        <v>0</v>
      </c>
      <c r="E10" s="264">
        <v>0</v>
      </c>
      <c r="F10" s="326">
        <v>0</v>
      </c>
      <c r="G10" s="311">
        <v>0</v>
      </c>
      <c r="H10" s="265">
        <v>0</v>
      </c>
      <c r="I10" s="265">
        <v>0</v>
      </c>
      <c r="J10" s="265">
        <v>0</v>
      </c>
      <c r="K10" s="330">
        <v>0</v>
      </c>
      <c r="L10" s="275"/>
    </row>
    <row r="11" spans="1:12" s="104" customFormat="1" ht="20.100000000000001" customHeight="1" thickBot="1" x14ac:dyDescent="0.25">
      <c r="A11" s="202" t="s">
        <v>6</v>
      </c>
      <c r="B11" s="385">
        <v>0</v>
      </c>
      <c r="C11" s="371">
        <f t="shared" ref="C11:K11" si="0">SUM(C5:C10)</f>
        <v>1.5</v>
      </c>
      <c r="D11" s="371">
        <f t="shared" si="0"/>
        <v>0</v>
      </c>
      <c r="E11" s="371">
        <f t="shared" si="0"/>
        <v>0</v>
      </c>
      <c r="F11" s="386">
        <f t="shared" si="0"/>
        <v>0</v>
      </c>
      <c r="G11" s="384">
        <f t="shared" si="0"/>
        <v>10</v>
      </c>
      <c r="H11" s="372">
        <f t="shared" si="0"/>
        <v>10</v>
      </c>
      <c r="I11" s="372">
        <f t="shared" si="0"/>
        <v>1</v>
      </c>
      <c r="J11" s="372">
        <f t="shared" si="0"/>
        <v>1</v>
      </c>
      <c r="K11" s="387">
        <f t="shared" si="0"/>
        <v>1</v>
      </c>
      <c r="L11" s="388"/>
    </row>
  </sheetData>
  <sheetProtection selectLockedCells="1"/>
  <mergeCells count="6">
    <mergeCell ref="L3:L4"/>
    <mergeCell ref="A3:A4"/>
    <mergeCell ref="A1:J1"/>
    <mergeCell ref="A2:H2"/>
    <mergeCell ref="B3:F3"/>
    <mergeCell ref="G3:K3"/>
  </mergeCells>
  <phoneticPr fontId="2" type="noConversion"/>
  <printOptions horizontalCentered="1" verticalCentered="1"/>
  <pageMargins left="1" right="1" top="1" bottom="1" header="0.5" footer="0.5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14</vt:i4>
      </vt:variant>
      <vt:variant>
        <vt:lpstr>Pomenované rozsahy</vt:lpstr>
      </vt:variant>
      <vt:variant>
        <vt:i4>7</vt:i4>
      </vt:variant>
    </vt:vector>
  </HeadingPairs>
  <TitlesOfParts>
    <vt:vector size="21" baseType="lpstr">
      <vt:lpstr>Ba 17</vt:lpstr>
      <vt:lpstr>BB 17</vt:lpstr>
      <vt:lpstr>KE 17</vt:lpstr>
      <vt:lpstr>PD 17</vt:lpstr>
      <vt:lpstr>SNV 17</vt:lpstr>
      <vt:lpstr>BA 18</vt:lpstr>
      <vt:lpstr>BB 18</vt:lpstr>
      <vt:lpstr>KE + PD 18</vt:lpstr>
      <vt:lpstr>SNV 18</vt:lpstr>
      <vt:lpstr>BA 19</vt:lpstr>
      <vt:lpstr>BB + KE + PD 19</vt:lpstr>
      <vt:lpstr>BA + BB 20 </vt:lpstr>
      <vt:lpstr>KE + PD 20</vt:lpstr>
      <vt:lpstr>Hárok1</vt:lpstr>
      <vt:lpstr>'Ba 17'!Oblasť_tlače</vt:lpstr>
      <vt:lpstr>'BB 17'!Oblasť_tlače</vt:lpstr>
      <vt:lpstr>'BB 18'!Oblasť_tlače</vt:lpstr>
      <vt:lpstr>'KE + PD 18'!Oblasť_tlače</vt:lpstr>
      <vt:lpstr>'KE 17'!Oblasť_tlače</vt:lpstr>
      <vt:lpstr>'SNV 17'!Oblasť_tlače</vt:lpstr>
      <vt:lpstr>'SNV 18'!Oblasť_tlače</vt:lpstr>
    </vt:vector>
  </TitlesOfParts>
  <Company>HBÚ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RS - tab1-20</dc:title>
  <dc:subject>Ročná správa</dc:subject>
  <dc:creator>Ing. Dušan Habala - HBÚ</dc:creator>
  <cp:lastModifiedBy>Ing. Dušan Habala</cp:lastModifiedBy>
  <cp:lastPrinted>2019-03-26T07:47:36Z</cp:lastPrinted>
  <dcterms:created xsi:type="dcterms:W3CDTF">2005-04-14T06:12:37Z</dcterms:created>
  <dcterms:modified xsi:type="dcterms:W3CDTF">2019-03-26T08:25:53Z</dcterms:modified>
</cp:coreProperties>
</file>